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FCS5\Downloads\"/>
    </mc:Choice>
  </mc:AlternateContent>
  <xr:revisionPtr revIDLastSave="0" documentId="8_{F6E44173-4850-42E5-94F7-2C6777E3EEBF}" xr6:coauthVersionLast="47" xr6:coauthVersionMax="47" xr10:uidLastSave="{00000000-0000-0000-0000-000000000000}"/>
  <bookViews>
    <workbookView xWindow="-120" yWindow="-120" windowWidth="29040" windowHeight="15840" tabRatio="700" xr2:uid="{93E5963C-1FB7-4A23-B608-7CFEC7E60E7B}"/>
  </bookViews>
  <sheets>
    <sheet name="Form" sheetId="1" r:id="rId1"/>
    <sheet name="Example Claim" sheetId="13" r:id="rId2"/>
    <sheet name="Data" sheetId="2" state="hidden" r:id="rId3"/>
  </sheets>
  <definedNames>
    <definedName name="_xlnm.Print_Area" localSheetId="1">'Example Claim'!$A$1:$G$97</definedName>
    <definedName name="_xlnm.Print_Area" localSheetId="0">Form!$A$1:$G$98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13" l="1"/>
  <c r="E77" i="13"/>
  <c r="E78" i="1"/>
  <c r="E46" i="13"/>
  <c r="E70" i="13" s="1"/>
  <c r="F96" i="13"/>
  <c r="E96" i="13"/>
  <c r="D96" i="13"/>
  <c r="E95" i="13"/>
  <c r="D95" i="13"/>
  <c r="E96" i="1"/>
  <c r="AZ6" i="2" s="1"/>
  <c r="BC6" i="2" s="1"/>
  <c r="CW6" i="2" s="1"/>
  <c r="B6" i="2"/>
  <c r="C6" i="2" s="1"/>
  <c r="E6" i="2" s="1"/>
  <c r="B5" i="2"/>
  <c r="C5" i="2" s="1"/>
  <c r="E5" i="2" s="1"/>
  <c r="D96" i="1"/>
  <c r="C14" i="2"/>
  <c r="C15" i="2"/>
  <c r="C16" i="2"/>
  <c r="C17" i="2"/>
  <c r="C13" i="2"/>
  <c r="B14" i="2"/>
  <c r="B15" i="2"/>
  <c r="B16" i="2"/>
  <c r="B17" i="2"/>
  <c r="B13" i="2"/>
  <c r="E48" i="1"/>
  <c r="D78" i="1" s="1"/>
  <c r="D80" i="1" s="1"/>
  <c r="D79" i="13" l="1"/>
  <c r="E97" i="1"/>
  <c r="CX6" i="2" s="1"/>
  <c r="D97" i="1"/>
  <c r="CX5" i="2" s="1"/>
  <c r="BB6" i="2"/>
  <c r="CV6" i="2"/>
  <c r="BA6" i="2"/>
  <c r="AW6" i="2"/>
  <c r="AT6" i="2"/>
  <c r="AS6" i="2"/>
  <c r="AP6" i="2"/>
  <c r="AK6" i="2"/>
  <c r="AJ6" i="2"/>
  <c r="AI6" i="2"/>
  <c r="AH6" i="2"/>
  <c r="AF6" i="2"/>
  <c r="F6" i="2"/>
  <c r="F97" i="1"/>
  <c r="BB5" i="2"/>
  <c r="AF5" i="2"/>
  <c r="F5" i="2"/>
  <c r="D6" i="2" l="1"/>
  <c r="CV5" i="2"/>
  <c r="E71" i="1" l="1"/>
  <c r="AI5" i="2" l="1"/>
  <c r="AW5" i="2"/>
  <c r="AT5" i="2"/>
  <c r="AS5" i="2"/>
  <c r="BA5" i="2"/>
  <c r="AJ5" i="2"/>
  <c r="AK5" i="2"/>
  <c r="AP5" i="2"/>
  <c r="AH5" i="2"/>
  <c r="AZ5" i="2"/>
  <c r="BC5" i="2" s="1"/>
  <c r="CW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D15" authorId="0" shapeId="0" xr:uid="{4C9A4FB9-7818-40D2-A49C-FE61CCF79481}">
      <text>
        <r>
          <rPr>
            <sz val="9"/>
            <color indexed="81"/>
            <rFont val="Tahoma"/>
            <family val="2"/>
          </rPr>
          <t xml:space="preserve">Full name of the claimant  e.g Joseph Bloggs
</t>
        </r>
      </text>
    </comment>
    <comment ref="D23" authorId="0" shapeId="0" xr:uid="{5F063842-3B7B-4AEE-9D33-32D58B7F14B7}">
      <text>
        <r>
          <rPr>
            <sz val="9"/>
            <color indexed="81"/>
            <rFont val="Tahoma"/>
            <family val="2"/>
          </rPr>
          <t xml:space="preserve">Name of Bank Account Holder
e.g. name printed on Debit Card
</t>
        </r>
      </text>
    </comment>
    <comment ref="D24" authorId="0" shapeId="0" xr:uid="{959E22CB-559E-49E7-A378-669640C3C331}">
      <text>
        <r>
          <rPr>
            <sz val="9"/>
            <color indexed="81"/>
            <rFont val="Tahoma"/>
            <family val="2"/>
          </rPr>
          <t xml:space="preserve">Name of Bank e.g Barclays, HSBC, Natwest
</t>
        </r>
      </text>
    </comment>
    <comment ref="D25" authorId="0" shapeId="0" xr:uid="{41A65340-E678-4A3F-A29F-A54D4062C698}">
      <text>
        <r>
          <rPr>
            <sz val="9"/>
            <color indexed="81"/>
            <rFont val="Tahoma"/>
            <family val="2"/>
          </rPr>
          <t>Bank account residing country.
If UK enter GB, otherwise enter full name of country.</t>
        </r>
      </text>
    </comment>
    <comment ref="D26" authorId="0" shapeId="0" xr:uid="{4EB73D7B-F490-47C7-B707-4C07D2FD18A0}">
      <text>
        <r>
          <rPr>
            <sz val="9"/>
            <color indexed="81"/>
            <rFont val="Tahoma"/>
            <family val="2"/>
          </rPr>
          <t xml:space="preserve">Bank account currency.
If British Pounds enter GBP, otherwise enter full name of currency.
</t>
        </r>
      </text>
    </comment>
    <comment ref="D27" authorId="0" shapeId="0" xr:uid="{839D735E-B931-413E-A1EA-C3AFD6ACEEDF}">
      <text>
        <r>
          <rPr>
            <sz val="9"/>
            <color indexed="81"/>
            <rFont val="Tahoma"/>
            <family val="2"/>
          </rPr>
          <t xml:space="preserve">The number assigned to the bank branch by the banking authority. 
Examples
This is known as
UK Sort Code
e.g 001122
Routing Number in USA (9 digits)
e.g. 055001096
Transit Code in Canada (9 digits)
e.g. 000300002
N/A if an IBAN Payment
</t>
        </r>
      </text>
    </comment>
    <comment ref="D28" authorId="0" shapeId="0" xr:uid="{584C5BC6-7C6D-4F81-956E-D37FC2E23C8D}">
      <text>
        <r>
          <rPr>
            <sz val="9"/>
            <color indexed="81"/>
            <rFont val="Tahoma"/>
            <family val="2"/>
          </rPr>
          <t>Bank account number of the payee / beneficiary. 
Will be 8 digits for UK bank account.
Please note a bank account number is always just numbers.</t>
        </r>
        <r>
          <rPr>
            <b/>
            <sz val="9"/>
            <color indexed="81"/>
            <rFont val="Tahoma"/>
            <family val="2"/>
          </rPr>
          <t xml:space="preserve">
</t>
        </r>
        <r>
          <rPr>
            <i/>
            <sz val="9"/>
            <color indexed="81"/>
            <rFont val="Tahoma"/>
            <family val="2"/>
          </rPr>
          <t>If letters and numbers are included please leave blank and complete cell D29.</t>
        </r>
        <r>
          <rPr>
            <sz val="9"/>
            <color indexed="81"/>
            <rFont val="Tahoma"/>
            <family val="2"/>
          </rPr>
          <t xml:space="preserve">
</t>
        </r>
      </text>
    </comment>
    <comment ref="D29" authorId="0" shapeId="0" xr:uid="{7E8F5373-BA31-4533-922C-48169E634377}">
      <text>
        <r>
          <rPr>
            <sz val="9"/>
            <color indexed="81"/>
            <rFont val="Tahoma"/>
            <family val="2"/>
          </rPr>
          <t>International Bank Account Number (IBAN).
The number starts with a two-digit country code, then two numbers, followed by several more alphanumeric characters.
Not used by all countries.</t>
        </r>
        <r>
          <rPr>
            <sz val="9"/>
            <color indexed="81"/>
            <rFont val="Tahoma"/>
            <family val="2"/>
          </rPr>
          <t xml:space="preserve">
</t>
        </r>
      </text>
    </comment>
    <comment ref="D30" authorId="0" shapeId="0" xr:uid="{BF38D59E-2BB4-418C-8A5D-09510C6009D2}">
      <text>
        <r>
          <rPr>
            <sz val="9"/>
            <color indexed="81"/>
            <rFont val="Tahoma"/>
            <family val="2"/>
          </rPr>
          <t>All BIC and SWIFT codes follow the same format. They are between 8 and 11 characters long.  e.g. AAAABBCCDD
AAAA – 4-character     a shortened version of the bank’s name
BB – 2-character country code 
CC – 2-character  bank’s head office location
DDD – 3-character branch location code (optional) if omitted BIC code 8-characters.
For these banks, the branch code may be replaced by a triple X (i.e. MIDLGB22XXX) or left off entirely.</t>
        </r>
      </text>
    </comment>
    <comment ref="B39" authorId="0" shapeId="0" xr:uid="{C816E367-C1E9-4CD3-81E3-6C83F00485C3}">
      <text>
        <r>
          <rPr>
            <sz val="9"/>
            <color indexed="81"/>
            <rFont val="Tahoma"/>
            <family val="2"/>
          </rPr>
          <t xml:space="preserve"> http://www.oanda.com/currency/converter/
</t>
        </r>
      </text>
    </comment>
    <comment ref="D40" authorId="0" shapeId="0" xr:uid="{635C8A5A-2300-49ED-A708-EDF1663D0918}">
      <text>
        <r>
          <rPr>
            <sz val="9"/>
            <color indexed="81"/>
            <rFont val="Tahoma"/>
            <family val="2"/>
          </rPr>
          <t xml:space="preserve">The currency of the payment request. If British Pounds enter GBP
otherwise enter full name of currency.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Blackie</author>
  </authors>
  <commentList>
    <comment ref="B39" authorId="0" shapeId="0" xr:uid="{F5823DB1-91E1-4825-9BC6-4D00CCF2D84B}">
      <text>
        <r>
          <rPr>
            <sz val="9"/>
            <color indexed="81"/>
            <rFont val="Tahoma"/>
            <family val="2"/>
          </rPr>
          <t xml:space="preserve"> http://www.oanda.com/currency/converter/
</t>
        </r>
      </text>
    </comment>
    <comment ref="D40" authorId="0" shapeId="0" xr:uid="{9C1C501B-D356-4056-AA3B-61CFAD077F13}">
      <text>
        <r>
          <rPr>
            <sz val="9"/>
            <color indexed="81"/>
            <rFont val="Tahoma"/>
            <family val="2"/>
          </rPr>
          <t xml:space="preserve">The currency of the payment request. If British Pounds enter GBP
otherwise enter full name of currency.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1E611D7B-9710-4582-BAED-2A87B7B85C37}">
      <text>
        <r>
          <rPr>
            <sz val="8"/>
            <color indexed="81"/>
            <rFont val="Tahoma"/>
            <family val="2"/>
          </rPr>
          <t>INVOICE_ID
NUMBER(18)
Interface Invoice identifier that uniquely identifies payment request and its lines.</t>
        </r>
        <r>
          <rPr>
            <sz val="9"/>
            <color indexed="81"/>
            <rFont val="Tahoma"/>
            <family val="2"/>
          </rPr>
          <t xml:space="preserve">
</t>
        </r>
      </text>
    </comment>
    <comment ref="B4" authorId="0" shapeId="0" xr:uid="{D2DA90E6-D955-4699-B19C-B0D28CE74724}">
      <text>
        <r>
          <rPr>
            <sz val="8"/>
            <color indexed="81"/>
            <rFont val="Tahoma"/>
            <family val="2"/>
          </rPr>
          <t>PARTY_NAME
VARCHAR2(360)
Name of the party.</t>
        </r>
      </text>
    </comment>
    <comment ref="C4" authorId="0" shapeId="0" xr:uid="{BAA7B13C-4DFF-47A1-8CE3-C5AFCE30015B}">
      <text>
        <r>
          <rPr>
            <sz val="8"/>
            <color indexed="81"/>
            <rFont val="Tahoma"/>
            <family val="2"/>
          </rPr>
          <t>PARTY_ORIG_SYSTEM_REFERENCE
VARCHAR2(240)
You must enter a unique value that identifies the party from a given source. If an existing party reference is used the transaction is created for the party and the information is updated.</t>
        </r>
      </text>
    </comment>
    <comment ref="D4" authorId="0" shapeId="0" xr:uid="{A7275778-40A8-43E4-BEA2-BE1609BA4F68}">
      <text>
        <r>
          <rPr>
            <sz val="8"/>
            <color indexed="81"/>
            <rFont val="Tahoma"/>
            <family val="2"/>
          </rPr>
          <t xml:space="preserve">PARTY_TYPE NOT NULL
VARCHAR2(30)
Currently, the party type can only be Organization.
</t>
        </r>
      </text>
    </comment>
    <comment ref="E4" authorId="0" shapeId="0" xr:uid="{DC75C75E-8B28-4182-874B-DB5CE24622F4}">
      <text>
        <r>
          <rPr>
            <sz val="9"/>
            <color indexed="81"/>
            <rFont val="Tahoma"/>
            <family val="2"/>
          </rPr>
          <t>LOCATION_ORIG_SYSTEM_REFERENCE VARCHAR2(240) 
You must enter a unique value that identifies each party location from a given source. If an existing location reference is used the address of that location is updated.</t>
        </r>
      </text>
    </comment>
    <comment ref="F4" authorId="0" shapeId="0" xr:uid="{2059A088-A16F-4E12-AE11-7236845E4867}">
      <text>
        <r>
          <rPr>
            <sz val="9"/>
            <color indexed="81"/>
            <rFont val="Tahoma"/>
            <family val="2"/>
          </rPr>
          <t>COUNTRY
VARCHAR2(60 CHAR)
The country of the party address. You must provide the country code and not the full name of the country. The valid country codes can be found by the following steps:
1. Navigate to Setup and Maintenance.
2. Search and navigate to the task Manage Territories.
3. Find the desired country and enter the Territory Code for the country in this column.
4. Ensure the value is enabled and not obsolete</t>
        </r>
      </text>
    </comment>
    <comment ref="G4" authorId="0" shapeId="0" xr:uid="{123448E7-BBB2-4849-898D-080E0CF20E98}">
      <text>
        <r>
          <rPr>
            <sz val="9"/>
            <color indexed="81"/>
            <rFont val="Tahoma"/>
            <family val="2"/>
          </rPr>
          <t>ADDRESS_LINE1
VARCHAR2(240 CHAR)
First line of the party address.</t>
        </r>
      </text>
    </comment>
    <comment ref="H4" authorId="0" shapeId="0" xr:uid="{9BD37A1B-AE66-4272-B29D-8E1D2522D12F}">
      <text>
        <r>
          <rPr>
            <sz val="9"/>
            <color indexed="81"/>
            <rFont val="Tahoma"/>
            <family val="2"/>
          </rPr>
          <t xml:space="preserve">ADDRESS_LINE2
VARCHAR2(240 CHAR)
Second line of party address. </t>
        </r>
      </text>
    </comment>
    <comment ref="I4" authorId="0" shapeId="0" xr:uid="{7674A589-8DAB-4EFF-A9C1-180C39DBDBED}">
      <text>
        <r>
          <rPr>
            <sz val="9"/>
            <color indexed="81"/>
            <rFont val="Tahoma"/>
            <family val="2"/>
          </rPr>
          <t xml:space="preserve">ADDRESS_LINE3
VARCHAR2(240 CHAR)
Third line of party address. </t>
        </r>
      </text>
    </comment>
    <comment ref="J4" authorId="0" shapeId="0" xr:uid="{C72783CD-48D7-40FA-BA22-F688745F168E}">
      <text>
        <r>
          <rPr>
            <sz val="9"/>
            <color indexed="81"/>
            <rFont val="Tahoma"/>
            <family val="2"/>
          </rPr>
          <t>ADDRESS_LINE4
VARCHAR2(240 CHAR)
Fourth line of party address.</t>
        </r>
      </text>
    </comment>
    <comment ref="K4" authorId="0" shapeId="0" xr:uid="{69604397-85FD-48C4-BB4B-968B58A747B8}">
      <text>
        <r>
          <rPr>
            <sz val="9"/>
            <color indexed="81"/>
            <rFont val="Tahoma"/>
            <family val="2"/>
          </rPr>
          <t>ADDRESS_LINES_PHONETIC
VARCHAR2(560 CHAR)
Phonetic or Kana representation of the Kanji Address lines used in Japan.</t>
        </r>
      </text>
    </comment>
    <comment ref="L4" authorId="0" shapeId="0" xr:uid="{4234937D-36CF-4122-91FE-D1D9BFBD8F38}">
      <text>
        <r>
          <rPr>
            <sz val="9"/>
            <color indexed="81"/>
            <rFont val="Tahoma"/>
            <family val="2"/>
          </rPr>
          <t>ADDR_ELEMENT_ATTRIBUTE1
VARCHAR2(150 CHAR)
Additional address element to support flexible address format.</t>
        </r>
      </text>
    </comment>
    <comment ref="M4" authorId="0" shapeId="0" xr:uid="{517041A4-7A30-465C-91A5-631EE4B24892}">
      <text>
        <r>
          <rPr>
            <sz val="9"/>
            <color indexed="81"/>
            <rFont val="Tahoma"/>
            <family val="2"/>
          </rPr>
          <t>ADDR_ELEMENT_ATTRIBUTE2
VARCHAR2(150 CHAR)
Additional address element to support flexible address format.</t>
        </r>
      </text>
    </comment>
    <comment ref="N4" authorId="0" shapeId="0" xr:uid="{C32A92CC-2095-4916-8334-DAF7566B56CD}">
      <text>
        <r>
          <rPr>
            <sz val="9"/>
            <color indexed="81"/>
            <rFont val="Tahoma"/>
            <family val="2"/>
          </rPr>
          <t>ADDR_ELEMENT_ATTRIBUTE3
VARCHAR2(150 CHAR)
Additional address element to support flexible address format.</t>
        </r>
      </text>
    </comment>
    <comment ref="O4" authorId="0" shapeId="0" xr:uid="{80C6DB9D-3A78-40C8-A481-7D844E4A81EC}">
      <text>
        <r>
          <rPr>
            <sz val="9"/>
            <color indexed="81"/>
            <rFont val="Tahoma"/>
            <family val="2"/>
          </rPr>
          <t>ADDR_ELEMENT_ATTRIBUTE4
VARCHAR2(150 CHAR)
Additional address element to support flexible address format.</t>
        </r>
      </text>
    </comment>
    <comment ref="P4" authorId="0" shapeId="0" xr:uid="{93DE7991-AF45-49E2-8304-817E9EF96E2E}">
      <text>
        <r>
          <rPr>
            <sz val="9"/>
            <color indexed="81"/>
            <rFont val="Tahoma"/>
            <family val="2"/>
          </rPr>
          <t>ADDR_ELEMENT_ATTRIBUTE5
VARCHAR2(150 CHAR)
Additional address element to support flexible address format.</t>
        </r>
      </text>
    </comment>
    <comment ref="Q4" authorId="0" shapeId="0" xr:uid="{02F943E9-8AD5-4484-B166-2707B49AE686}">
      <text>
        <r>
          <rPr>
            <sz val="9"/>
            <color indexed="81"/>
            <rFont val="Tahoma"/>
            <family val="2"/>
          </rPr>
          <t>BUILDING
VARCHAR2(240 CHAR)
Specific building name or number at a given address.</t>
        </r>
      </text>
    </comment>
    <comment ref="R4" authorId="0" shapeId="0" xr:uid="{502C5792-32D7-4CA2-90A2-59AD5B27B11E}">
      <text>
        <r>
          <rPr>
            <sz val="9"/>
            <color indexed="81"/>
            <rFont val="Tahoma"/>
            <family val="2"/>
          </rPr>
          <t>FLOOR_NUMBER
VARCHAR2(40 CHAR)
Specific floor number at a given address or in a particular building when building number is provided.</t>
        </r>
      </text>
    </comment>
    <comment ref="S4" authorId="0" shapeId="0" xr:uid="{06382911-4FBA-4DE8-8C58-25005C7C9043}">
      <text>
        <r>
          <rPr>
            <sz val="9"/>
            <color indexed="81"/>
            <rFont val="Tahoma"/>
            <family val="2"/>
          </rPr>
          <t>CITY
VARCHAR2(60 CHAR)
City of the party address.</t>
        </r>
      </text>
    </comment>
    <comment ref="T4" authorId="0" shapeId="0" xr:uid="{B8FD40BF-9669-40CE-A6E7-F9D033D809EB}">
      <text>
        <r>
          <rPr>
            <sz val="9"/>
            <color indexed="81"/>
            <rFont val="Tahoma"/>
            <family val="2"/>
          </rPr>
          <t>STATE
VARCHAR2(60 CHAR)
State of party address.</t>
        </r>
      </text>
    </comment>
    <comment ref="U4" authorId="0" shapeId="0" xr:uid="{A96E0DBD-880D-4277-B15C-2224C5C60D15}">
      <text>
        <r>
          <rPr>
            <sz val="9"/>
            <color indexed="81"/>
            <rFont val="Tahoma"/>
            <family val="2"/>
          </rPr>
          <t>PROVINCE
VARCHAR2(60 CHAR)
Province of party
 address.</t>
        </r>
      </text>
    </comment>
    <comment ref="V4" authorId="0" shapeId="0" xr:uid="{C83EF8B0-0133-48E6-98DC-11277CD2AA18}">
      <text>
        <r>
          <rPr>
            <sz val="9"/>
            <color indexed="81"/>
            <rFont val="Tahoma"/>
            <family val="2"/>
          </rPr>
          <t>COUNTY
VARCHAR2(60 CHAR)
County of party address.</t>
        </r>
      </text>
    </comment>
    <comment ref="W4" authorId="0" shapeId="0" xr:uid="{DD46C1E8-0F73-4637-9D40-04E4DA0EF7B9}">
      <text>
        <r>
          <rPr>
            <sz val="9"/>
            <color indexed="81"/>
            <rFont val="Tahoma"/>
            <family val="2"/>
          </rPr>
          <t>POSTAL_CODE
VARCHAR2(60 CHAR)
Postal code of party address.</t>
        </r>
      </text>
    </comment>
    <comment ref="X4" authorId="0" shapeId="0" xr:uid="{A1D67262-4916-4976-AE80-54B7519F97DD}">
      <text>
        <r>
          <rPr>
            <sz val="9"/>
            <color indexed="81"/>
            <rFont val="Tahoma"/>
            <family val="2"/>
          </rPr>
          <t>POSTAL_PLUS4_CODE
VARCHAR2(10 CHAR)
Four digit extension to postal code.</t>
        </r>
      </text>
    </comment>
    <comment ref="Y4" authorId="0" shapeId="0" xr:uid="{C1B86BF0-A0D1-4BDA-BFF8-53BF7BFAB3C5}">
      <text>
        <r>
          <rPr>
            <sz val="9"/>
            <color indexed="81"/>
            <rFont val="Tahoma"/>
            <family val="2"/>
          </rPr>
          <t>ADDRESSEE
VARCHAR2(360 CHAR)
Additional or detail information about the addressee.</t>
        </r>
      </text>
    </comment>
    <comment ref="Z4" authorId="0" shapeId="0" xr:uid="{05F00462-5EEF-401D-BBAD-E69F7C88DC6F}">
      <text>
        <r>
          <rPr>
            <sz val="9"/>
            <color indexed="81"/>
            <rFont val="Tahoma"/>
            <family val="2"/>
          </rPr>
          <t>GLOBAL_LOCATION_NUMBER
VARCHAR2(40 CHAR)
The global location number is a thirteen digit number that uniquely identifies each location in a trading partners enterprise.</t>
        </r>
      </text>
    </comment>
    <comment ref="AA4" authorId="0" shapeId="0" xr:uid="{B75CF2B8-78F4-4E8A-8F0A-78D64B6E1704}">
      <text>
        <r>
          <rPr>
            <sz val="9"/>
            <color indexed="81"/>
            <rFont val="Tahoma"/>
            <family val="2"/>
          </rPr>
          <t>PARTY_SITE_LANGUAGE
VARCHAR2(4 CHAR)
Operating language of the address. Provide language code. 
The valid language codes can be found by following the steps below:
1. Navigate to Setup and Maintenance
2. Search and navigate to task Manage Languages
3. Find the desired language code and enter it in this column</t>
        </r>
      </text>
    </comment>
    <comment ref="AB4" authorId="0" shapeId="0" xr:uid="{DB549BE5-B2F2-49B9-AAC5-3FF72033A9AF}">
      <text>
        <r>
          <rPr>
            <sz val="9"/>
            <color indexed="81"/>
            <rFont val="Tahoma"/>
            <family val="2"/>
          </rPr>
          <t>PHONE_COUNTRY_CODE
VARCHAR2(10 CHAR)
The country code for the phone number.
The valid country codes can be found by the following steps:
1. Navigate to Setup and Maintenance.
2. Search and navigate to the task Manage Telephone Numbering Plans.
3. Find the desired country and enter the country code in this column</t>
        </r>
      </text>
    </comment>
    <comment ref="AC4" authorId="0" shapeId="0" xr:uid="{9B9DB9E9-294A-4EB1-AA03-EF7AB6530955}">
      <text>
        <r>
          <rPr>
            <sz val="9"/>
            <color indexed="81"/>
            <rFont val="Tahoma"/>
            <family val="2"/>
          </rPr>
          <t>PHONE_AREA_CODE
VARCHAR2(10 CHAR)
Area code for address phone number.</t>
        </r>
      </text>
    </comment>
    <comment ref="AD4" authorId="0" shapeId="0" xr:uid="{EE8EAFB7-368A-436E-888F-473BC4E22153}">
      <text>
        <r>
          <rPr>
            <sz val="9"/>
            <color indexed="81"/>
            <rFont val="Tahoma"/>
            <family val="2"/>
          </rPr>
          <t>PHONE
VARCHAR2(15 CHAR)
Address phone number.</t>
        </r>
      </text>
    </comment>
    <comment ref="AE4" authorId="0" shapeId="0" xr:uid="{8597CC5E-0244-4F52-907C-FBCE8C9C6FD3}">
      <text>
        <r>
          <rPr>
            <sz val="9"/>
            <color indexed="81"/>
            <rFont val="Tahoma"/>
            <family val="2"/>
          </rPr>
          <t>PHONE_EXTENSION
VARCHAR2(20 CHAR)
Phone extension.</t>
        </r>
      </text>
    </comment>
    <comment ref="AF4" authorId="0" shapeId="0" xr:uid="{85694C8B-8A4A-4B96-8EE2-7130D562152E}">
      <text>
        <r>
          <rPr>
            <sz val="8"/>
            <color indexed="81"/>
            <rFont val="Tahoma"/>
            <family val="2"/>
          </rPr>
          <t>REMIT_ADVICE_EMAIL
VARCHAR2(255)
E-Mail address used to send remittance advice to a payee.</t>
        </r>
      </text>
    </comment>
    <comment ref="AG4" authorId="0" shapeId="0" xr:uid="{9B9BB8E4-2A45-46EE-9879-366B3A3792D5}">
      <text>
        <r>
          <rPr>
            <sz val="8"/>
            <color indexed="81"/>
            <rFont val="Tahoma"/>
            <family val="2"/>
          </rPr>
          <t>THIRD_PARTY_REGISTRATION_NUM       
VARCHAR2(60 CHAR)
A unique sequence of letters and numbers assigned to a party or party site by a tax authority when it is registered, and by which the party or party site registration is identified.</t>
        </r>
      </text>
    </comment>
    <comment ref="AH4" authorId="0" shapeId="0" xr:uid="{A8EA9755-2EC8-4304-BCCB-B07B94B46DEE}">
      <text>
        <r>
          <rPr>
            <sz val="8"/>
            <color indexed="81"/>
            <rFont val="Tahoma"/>
            <family val="2"/>
          </rPr>
          <t xml:space="preserve">BANK_COUNTRY_CODE
VARCHAR2(2)
The two letter country code of the party bank account. Enter the International Standards Organization (ISO) 3166 code that is associated with the country.
</t>
        </r>
      </text>
    </comment>
    <comment ref="AI4" authorId="0" shapeId="0" xr:uid="{015A5B45-6482-4A59-BF91-75C64C92750B}">
      <text>
        <r>
          <rPr>
            <sz val="8"/>
            <color indexed="81"/>
            <rFont val="Tahoma"/>
            <family val="2"/>
          </rPr>
          <t xml:space="preserve">BANK_ACCOUNT_CURRENCY_CODE
VARCHAR2(15)
Bank account currency code. Enter three letter International Standards Organization (ISO) 4217 code associated with a currency. Provide null value if payee bank account accepts payments in multiple currencies.
</t>
        </r>
      </text>
    </comment>
    <comment ref="AJ4" authorId="0" shapeId="0" xr:uid="{FF7D6ADD-D92D-4B74-9127-32AEB54CC730}">
      <text>
        <r>
          <rPr>
            <sz val="8"/>
            <color indexed="81"/>
            <rFont val="Tahoma"/>
            <family val="2"/>
          </rPr>
          <t>BANK_ACCOUNT_NUM
VARCHAR2(100)
Bank account number of the payee.</t>
        </r>
      </text>
    </comment>
    <comment ref="AK4" authorId="0" shapeId="0" xr:uid="{68212EA0-6F0D-4BC3-A655-214EDD801C92}">
      <text>
        <r>
          <rPr>
            <sz val="8"/>
            <color indexed="81"/>
            <rFont val="Tahoma"/>
            <family val="2"/>
          </rPr>
          <t>IBAN
VARCHAR2(50)
An alphanumeric sequence that conforms to the ISO standard for uniquely identifying a bank account number internationally. The standard IBAN carries all the routing information needed to get a payment from one bank to another.</t>
        </r>
      </text>
    </comment>
    <comment ref="AL4" authorId="0" shapeId="0" xr:uid="{7A07C32E-5364-46A7-868B-6FA8DE90E8D7}">
      <text>
        <r>
          <rPr>
            <sz val="8"/>
            <color indexed="81"/>
            <rFont val="Tahoma"/>
            <family val="2"/>
          </rPr>
          <t>SECONDARY_ACCOUNT_REFERENCE
VARCHAR2(30)
Additional account number reference such as Building Society Roll Number.</t>
        </r>
      </text>
    </comment>
    <comment ref="AM4" authorId="0" shapeId="0" xr:uid="{32E08D31-111F-4F34-B356-7BE49761EE79}">
      <text>
        <r>
          <rPr>
            <sz val="8"/>
            <color indexed="81"/>
            <rFont val="Tahoma"/>
            <family val="2"/>
          </rPr>
          <t>ACCOUNT_SUFFIX
VARCHAR2(30)
One to three digit number at the end of the account number that determines the kind of account.</t>
        </r>
      </text>
    </comment>
    <comment ref="AN4" authorId="0" shapeId="0" xr:uid="{3593A3E2-836F-4348-92DA-A6DE307C3363}">
      <text>
        <r>
          <rPr>
            <sz val="8"/>
            <color indexed="81"/>
            <rFont val="Tahoma"/>
            <family val="2"/>
          </rPr>
          <t>BANK_ACCOUNT_NAME
VARCHAR2(80)
Name of the payee's bank account.</t>
        </r>
      </text>
    </comment>
    <comment ref="AO4" authorId="0" shapeId="0" xr:uid="{38D30FAC-B5EA-4E45-A64D-A3DEDE14497D}">
      <text>
        <r>
          <rPr>
            <sz val="8"/>
            <color indexed="81"/>
            <rFont val="Tahoma"/>
            <family val="2"/>
          </rPr>
          <t>BANK_ACCOUNT_TYPE
VARCHAR2(25)
Specify the type of bank account such as, Savings or Checking. The valid account types can be found by following the steps below:
1. Navigate to Setup and Maintenance.
2. Search on the Manage Standard Lookups task.
3. Click the Go to Task icon.
4. In the Lookup Type field, enter IBY_ BANKACCT_TYPES and click the Search button. The lookup codes for the look up type, IBY_ BANKACCT_TYPES, are displayed in the Lookup Codes region.</t>
        </r>
      </text>
    </comment>
    <comment ref="AP4" authorId="0" shapeId="0" xr:uid="{4642092D-46ED-49C7-A10E-C3386BC03C3A}">
      <text>
        <r>
          <rPr>
            <sz val="8"/>
            <color indexed="81"/>
            <rFont val="Tahoma"/>
            <family val="2"/>
          </rPr>
          <t>BANK_NAME
VARCHAR2 (360)
Name of the bank. Either bank name or bank number must be provided if the payer and payee are not in the same country.</t>
        </r>
      </text>
    </comment>
    <comment ref="AQ4" authorId="0" shapeId="0" xr:uid="{30B96B61-E79C-4D7E-B7F8-C30EA50EF8F6}">
      <text>
        <r>
          <rPr>
            <sz val="8"/>
            <color indexed="81"/>
            <rFont val="Tahoma"/>
            <family val="2"/>
          </rPr>
          <t>BANK_NUMBER
VARCHAR2 (30)
Code or identifier issued to the bank by the banking authority. Either bank name or bank number must be provided if the payer and payee are not in the same country.</t>
        </r>
      </text>
    </comment>
    <comment ref="AR4" authorId="0" shapeId="0" xr:uid="{A06F58A4-94A5-45C5-8D0C-549AFE4B1897}">
      <text>
        <r>
          <rPr>
            <sz val="8"/>
            <color indexed="81"/>
            <rFont val="Tahoma"/>
            <family val="2"/>
          </rPr>
          <t xml:space="preserve">BANK_BRANCH_NAME
VARCHAR2 (360)
Name of the bank branch. Either the branch name,  branch number, or BIC must be provided if the payer and payee are not in the same country.
</t>
        </r>
      </text>
    </comment>
    <comment ref="AS4" authorId="0" shapeId="0" xr:uid="{B7E48882-E92F-469C-AA55-8ED0FFF29CD5}">
      <text>
        <r>
          <rPr>
            <sz val="8"/>
            <color indexed="81"/>
            <rFont val="Tahoma"/>
            <family val="2"/>
          </rPr>
          <t>BRANCH_NUMBER
VARCHAR2 (30)
Examples
UK Sort Code
Routing Number in US and 
Transit Number Canada
The number assigned to the bank branch by the banking authority. This is known as the routing transit number in US and Canada. Either branch name, branch number, or BIC must be provided if the payer and payee are not in the same country.</t>
        </r>
      </text>
    </comment>
    <comment ref="AT4" authorId="0" shapeId="0" xr:uid="{29C53822-5889-40F0-B3E8-A1D8D625955E}">
      <text>
        <r>
          <rPr>
            <sz val="8"/>
            <color indexed="81"/>
            <rFont val="Tahoma"/>
            <family val="2"/>
          </rPr>
          <t>EFT_SWIFT_CODE
VARCHAR2 (30)
The identifier code used by SWIFT to identify a bank or bank branch. The BIC is a universal method of identifying financial institutions to facilitate the automated processing of telecommunication messages in banking and related financial environments. Either branch name, branch number, or BIC must be provided if the payer and payee are not in the same country.</t>
        </r>
      </text>
    </comment>
    <comment ref="AU4" authorId="0" shapeId="0" xr:uid="{C0470AF9-EEFB-4185-8A30-54B62F306889}">
      <text>
        <r>
          <rPr>
            <sz val="8"/>
            <color indexed="81"/>
            <rFont val="Tahoma"/>
            <family val="2"/>
          </rPr>
          <t>CHECK_DIGITS
VARCHAR2(30)
One or more digits used to validate a bank account number.</t>
        </r>
      </text>
    </comment>
    <comment ref="AV4" authorId="0" shapeId="0" xr:uid="{48E56554-819C-44B3-B892-30EE9ABE0B4B}">
      <text>
        <r>
          <rPr>
            <sz val="8"/>
            <color indexed="81"/>
            <rFont val="Tahoma"/>
            <family val="2"/>
          </rPr>
          <t>BANK_ACCOUNT_DESCRIPTION
VARCHAR2(240)
Internal description of payee bank account.</t>
        </r>
      </text>
    </comment>
    <comment ref="AW4" authorId="0" shapeId="0" xr:uid="{C5AED6E8-80C4-4F37-B958-66EE379339CE}">
      <text>
        <r>
          <rPr>
            <sz val="8"/>
            <color indexed="81"/>
            <rFont val="Tahoma"/>
            <family val="2"/>
          </rPr>
          <t>BANK_ACCOUNT_NAME_ALT
VARCHAR2(320)
Internal alternative name of the payee bank account</t>
        </r>
      </text>
    </comment>
    <comment ref="AX4" authorId="0" shapeId="0" xr:uid="{0DD7C1F2-91CD-47F6-964F-39EE2620F977}">
      <text>
        <r>
          <rPr>
            <sz val="8"/>
            <color indexed="81"/>
            <rFont val="Tahoma"/>
            <family val="2"/>
          </rPr>
          <t xml:space="preserve">OPERATING_UNIT
VARCHAR2(240 CHAR)
Sold-to Business Unit Name. A unit of an enterprise that performs one or more business functions that can be rolled up in a management hierarchy.
</t>
        </r>
      </text>
    </comment>
    <comment ref="AY4" authorId="0" shapeId="0" xr:uid="{6B1DE890-090F-4D2E-BF33-A1F28A5FD1F1}">
      <text>
        <r>
          <rPr>
            <sz val="8"/>
            <color indexed="81"/>
            <rFont val="Tahoma"/>
            <family val="2"/>
          </rPr>
          <t>SOURCE
VARCHAR2(80 CHAR)
Indicates the external system where the imported invoice originated.
Navigation steps to find valid values:
1. Navigate to Setup and Maintenance.
2. Search and go to task Manage Payables Lookups.
3. In the Search region, enter Lookup Type &lt;Source&gt;.
4. Click Search to view the various lookup codes.</t>
        </r>
      </text>
    </comment>
    <comment ref="AZ4" authorId="0" shapeId="0" xr:uid="{805BB09C-8E7A-4AAA-A1C4-A25BDB9A18D8}">
      <text>
        <r>
          <rPr>
            <sz val="8"/>
            <color indexed="81"/>
            <rFont val="Tahoma"/>
            <family val="2"/>
          </rPr>
          <t>INVOICE_NUM
VARCHAR2(50 CHAR)
Number identifying the payment request invoice.</t>
        </r>
      </text>
    </comment>
    <comment ref="BA4" authorId="0" shapeId="0" xr:uid="{5238419D-1FC0-4801-AD9D-75E88E4AD192}">
      <text>
        <r>
          <rPr>
            <sz val="8"/>
            <color indexed="81"/>
            <rFont val="Tahoma"/>
            <family val="2"/>
          </rPr>
          <t xml:space="preserve">INVOICE_DATE
DATE
Format: YYYY/MM/DD
Date of the payment request.
</t>
        </r>
      </text>
    </comment>
    <comment ref="BB4" authorId="0" shapeId="0" xr:uid="{801B9070-F854-43ED-A522-A89EB1A929BC}">
      <text>
        <r>
          <rPr>
            <sz val="8"/>
            <color indexed="81"/>
            <rFont val="Tahoma"/>
            <family val="2"/>
          </rPr>
          <t>INVOICE_CURRENCY_CODE
VARCHAR2(15 CHAR)
The currency of the payment request. Enter the three-letter ISO 4217 currency code. If you don't enter a value, the default value from the Invoice Options for that buiness unit is used.</t>
        </r>
      </text>
    </comment>
    <comment ref="BC4" authorId="0" shapeId="0" xr:uid="{30D38574-E3AB-48A4-81CA-B4DE218385EF}">
      <text>
        <r>
          <rPr>
            <sz val="8"/>
            <color indexed="81"/>
            <rFont val="Tahoma"/>
            <family val="2"/>
          </rPr>
          <t>DESCRIPTION
VARCHAR2(240 CHAR)
Additional or detail information about the invoice.</t>
        </r>
      </text>
    </comment>
    <comment ref="BD4" authorId="0" shapeId="0" xr:uid="{E119A2BF-0BAF-4E28-8A2B-1624432BB369}">
      <text>
        <r>
          <rPr>
            <sz val="8"/>
            <color indexed="81"/>
            <rFont val="Tahoma"/>
            <family val="2"/>
          </rPr>
          <t>GROUP_ID
VARCHAR2(80 CHAR)
The import set can be used to limit the payment requests within a particular set. You can import data for the same source by specifying a unique import set for each request. This reduces the processing time of your import</t>
        </r>
      </text>
    </comment>
    <comment ref="BE4" authorId="0" shapeId="0" xr:uid="{4729CDE0-1273-4C18-BA80-EC097BF27088}">
      <text>
        <r>
          <rPr>
            <sz val="8"/>
            <color indexed="81"/>
            <rFont val="Tahoma"/>
            <family val="2"/>
          </rPr>
          <t xml:space="preserve">LEGAL_ENTITY_NAME
VARCHAR2(50 CHAR)
The name of the legal entity that belongs to your own corporate structure or enterprise. If left null, the legal entity is derived as per the rules below in this order of priority: 
1. LE-Ledger-Business Unit if it is a 1:1:1 relationship.
2. Bill-to Location.
3. Balancing Segment Value of the Liability Code combination. 
4. Default Legal Context attached to the Business Unit.
</t>
        </r>
      </text>
    </comment>
    <comment ref="BF4" authorId="0" shapeId="0" xr:uid="{CF3CD4A1-DA01-4724-A7F8-57B98030DA4D}">
      <text>
        <r>
          <rPr>
            <sz val="8"/>
            <color indexed="81"/>
            <rFont val="Tahoma"/>
            <family val="2"/>
          </rPr>
          <t>TERMS_NAME
VARCHAR2(50 CHAR)
Payment terms used to create installments and to calculate due dates, discount dates, and discount amounts for each invoice. 
Navigation steps to find valid values:
1. Navigate to Setup and Maintenance.
2. Search and go to task Manage Payment Terms.
3. Click on Search to view valid payment terms.
If left blank, value of this field will be defaulted as 'Immediate'.</t>
        </r>
      </text>
    </comment>
    <comment ref="BG4" authorId="0" shapeId="0" xr:uid="{71A029D8-FDF7-4DBC-B06A-2673C8372D43}">
      <text>
        <r>
          <rPr>
            <sz val="8"/>
            <color indexed="81"/>
            <rFont val="Tahoma"/>
            <family val="2"/>
          </rPr>
          <t>PAYMENT_METHOD_CODE
VARCHAR2(30 CHAR)
Indicates the mode of payment of the payment request.
The valid payment methods can be found by following the steps below:
1. Navigate to Setup and Maintenance.
2. Search and go to task Manage Payment Methods.
3. Click on Search to view valid Payment Methods.
The default value Check is used if you do not enter a value.</t>
        </r>
      </text>
    </comment>
    <comment ref="BH4" authorId="0" shapeId="0" xr:uid="{E62E8044-FB83-4101-8241-C7F782F5E2C5}">
      <text>
        <r>
          <rPr>
            <sz val="8"/>
            <color indexed="81"/>
            <rFont val="Tahoma"/>
            <family val="2"/>
          </rPr>
          <t xml:space="preserve">PAY_GROUP_LOOKUP_CODE
VARCHAR2(25 CHAR)
Used to group a category of parties or payment requests into a single pay run. 
The valid pay groups can be found by the following steps:
1. Navigate to Setup and Maintenance.
2. Search and go to the task Manage Payables Lookups.
3. In the Search region, enter the Lookup Type &lt;PAY GROUP&gt;.
4. Click Search to view the various lookup codes.
If you do not enter a value the default value from the Invoice Options for that buiness unit is used. Use #NULL if you do not want the value to default from the setup.  </t>
        </r>
      </text>
    </comment>
    <comment ref="BI4" authorId="0" shapeId="0" xr:uid="{962976F9-5F5D-4C34-B2C5-8169D5A3BB20}">
      <text>
        <r>
          <rPr>
            <sz val="8"/>
            <color indexed="81"/>
            <rFont val="Tahoma"/>
            <family val="2"/>
          </rPr>
          <t>ACCTS_PAY_CODE_CONCATENATED
VARCHAR2(250 CHAR)
Account to which liability is recorded in accrual basis of accounting.
Generally, if left blank, value of this field will be defaulted from the setup.</t>
        </r>
      </text>
    </comment>
    <comment ref="BJ4" authorId="0" shapeId="0" xr:uid="{337A7394-33B8-4CB5-B6AE-394DD347104C}">
      <text>
        <r>
          <rPr>
            <sz val="8"/>
            <color indexed="81"/>
            <rFont val="Tahoma"/>
            <family val="2"/>
          </rPr>
          <t>DOC_CATEGORY_CODE
VARCHAR2(30 CHAR)
Value used to classify documents for document sequencing purposes.
Navigation steps to find valid values:
1. Navigate to Setup and Maintenance.
2. Search and go to task Manage Payables Document Sequences.
3. Click Search to view the various document sequences.
Generally, if left blank, value of this field will be defaulted from the setup. Use #NULL if you do not want value to be defaulted from the setup.</t>
        </r>
      </text>
    </comment>
    <comment ref="BK4" authorId="0" shapeId="0" xr:uid="{05CEC0A5-0422-4EC5-82E9-28E005A32972}">
      <text>
        <r>
          <rPr>
            <sz val="8"/>
            <color indexed="81"/>
            <rFont val="Tahoma"/>
            <family val="2"/>
          </rPr>
          <t>VOUCHER_NUM
VARCHAR2(50 CHAR)
A unique internal identifier assigned to a document. Required only if the document category code has an assignment type of Manual.</t>
        </r>
      </text>
    </comment>
    <comment ref="BL4" authorId="0" shapeId="0" xr:uid="{13EF591A-453B-4AF5-894F-67D01C123323}">
      <text>
        <r>
          <rPr>
            <sz val="8"/>
            <color indexed="81"/>
            <rFont val="Tahoma"/>
            <family val="2"/>
          </rPr>
          <t>REQUESTER_FIRST_NAME
VARCHAR2(150 CHAR)
The first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M4" authorId="0" shapeId="0" xr:uid="{475071C5-6CF1-4B54-8850-0A6DD4137F5F}">
      <text>
        <r>
          <rPr>
            <sz val="8"/>
            <color indexed="81"/>
            <rFont val="Tahoma"/>
            <family val="2"/>
          </rPr>
          <t>REQUESTER_LAST_NAME
VARCHAR2(150  CHAR)
The last name of the person who should receive or requested the items. This value is used to derive the requester. If you use Invoice Approval Workflow then you can define rules that use the requester to generate a hierarchical list of approvers for the invoice.</t>
        </r>
      </text>
    </comment>
    <comment ref="BN4" authorId="0" shapeId="0" xr:uid="{EB3F5469-353F-41EC-B0B0-79D048259EDA}">
      <text>
        <r>
          <rPr>
            <sz val="8"/>
            <color indexed="81"/>
            <rFont val="Tahoma"/>
            <family val="2"/>
          </rPr>
          <t>PAYMENT_PRIORITY
NUMBER(2)
Number representing payment priority of a scheduled payment. The valid value is any number between 1 and 99.</t>
        </r>
      </text>
    </comment>
    <comment ref="BO4" authorId="0" shapeId="0" xr:uid="{F575D967-F4B6-4CA6-947A-7D0A974C8CC9}">
      <text>
        <r>
          <rPr>
            <sz val="8"/>
            <color indexed="81"/>
            <rFont val="Tahoma"/>
            <family val="2"/>
          </rPr>
          <t>PAYMENT_REASON_CODE
VARCHAR2(30)
A unique identification that provides additional payment details to the payment system or bank. Values are created and visible in the Manage Payment Codes user interface. The Payment Code Type must be Payment Reason.</t>
        </r>
      </text>
    </comment>
    <comment ref="BP4" authorId="0" shapeId="0" xr:uid="{C02B4470-9ADE-4BE8-95E3-AAE95B76D185}">
      <text>
        <r>
          <rPr>
            <sz val="8"/>
            <color indexed="81"/>
            <rFont val="Tahoma"/>
            <family val="2"/>
          </rPr>
          <t xml:space="preserve">PAYMENT_REASON_COMMENTS
VARCHAR2(240 CHAR)
Comments indicating the reason for creating the payment.
Generally, if left blank, value of this field will be defaulted from the setup. Use #NULL if you do not want value to be defaulted from the setup.  </t>
        </r>
      </text>
    </comment>
    <comment ref="BU4" authorId="0" shapeId="0" xr:uid="{8B777B08-3B2E-4678-B070-FD18AD822A70}">
      <text>
        <r>
          <rPr>
            <sz val="8"/>
            <color indexed="81"/>
            <rFont val="Tahoma"/>
            <family val="2"/>
          </rPr>
          <t>ATTRIBUTE_CATEGORY 
VARCHAR2(150)
Descriptive Flexfield: structure definition of the user descriptive flexfield.</t>
        </r>
      </text>
    </comment>
    <comment ref="BV4" authorId="0" shapeId="0" xr:uid="{65E71608-F66F-404F-8805-4C1FEAB36DDF}">
      <text>
        <r>
          <rPr>
            <sz val="8"/>
            <color indexed="81"/>
            <rFont val="Tahoma"/>
            <family val="2"/>
          </rPr>
          <t>ATTRIBUTE1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W4" authorId="0" shapeId="0" xr:uid="{B12169FC-8466-4A8A-899B-11FA1D534358}">
      <text>
        <r>
          <rPr>
            <sz val="8"/>
            <color indexed="81"/>
            <rFont val="Tahoma"/>
            <family val="2"/>
          </rPr>
          <t>ATTRIBUTE2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X4" authorId="0" shapeId="0" xr:uid="{1CE25AF5-2A4C-41CB-922C-6B3B2311B660}">
      <text>
        <r>
          <rPr>
            <sz val="8"/>
            <color indexed="81"/>
            <rFont val="Tahoma"/>
            <family val="2"/>
          </rPr>
          <t>ATTRIBUTE3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Y4" authorId="0" shapeId="0" xr:uid="{2F28C3CF-9F2B-4684-85A2-9220D01256A2}">
      <text>
        <r>
          <rPr>
            <sz val="8"/>
            <color indexed="81"/>
            <rFont val="Tahoma"/>
            <family val="2"/>
          </rPr>
          <t>ATTRIBUTE4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BZ4" authorId="0" shapeId="0" xr:uid="{33E7F39D-06D2-47DF-A232-1F2864A38B23}">
      <text>
        <r>
          <rPr>
            <sz val="8"/>
            <color indexed="81"/>
            <rFont val="Tahoma"/>
            <family val="2"/>
          </rPr>
          <t>ATTRIBUTE5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A4" authorId="0" shapeId="0" xr:uid="{09778FF4-8E2B-49DE-849D-63667E4BC1DC}">
      <text>
        <r>
          <rPr>
            <sz val="8"/>
            <color indexed="81"/>
            <rFont val="Tahoma"/>
            <family val="2"/>
          </rPr>
          <t>ATTRIBUTE6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B4" authorId="0" shapeId="0" xr:uid="{F2062AF0-A61D-4B08-AD59-772D92B5B69F}">
      <text>
        <r>
          <rPr>
            <sz val="8"/>
            <color indexed="81"/>
            <rFont val="Tahoma"/>
            <family val="2"/>
          </rPr>
          <t>ATTRIBUTE7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C4" authorId="0" shapeId="0" xr:uid="{7B711DBA-1197-429A-9488-8D9857C282CC}">
      <text>
        <r>
          <rPr>
            <sz val="8"/>
            <color indexed="81"/>
            <rFont val="Tahoma"/>
            <family val="2"/>
          </rPr>
          <t>ATTRIBUTE8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D4" authorId="0" shapeId="0" xr:uid="{50A21462-9310-4D2E-BA30-ADF98B03FA60}">
      <text>
        <r>
          <rPr>
            <sz val="8"/>
            <color indexed="81"/>
            <rFont val="Tahoma"/>
            <family val="2"/>
          </rPr>
          <t>ATTRIBUTE9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E4" authorId="0" shapeId="0" xr:uid="{B3864AF7-80DC-447E-ACF4-0FFED323B98E}">
      <text>
        <r>
          <rPr>
            <sz val="8"/>
            <color indexed="81"/>
            <rFont val="Tahoma"/>
            <family val="2"/>
          </rPr>
          <t>ATTRIBUTE10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F4" authorId="0" shapeId="0" xr:uid="{69D02541-B70F-4175-9297-B9843E49A687}">
      <text>
        <r>
          <rPr>
            <sz val="8"/>
            <color indexed="81"/>
            <rFont val="Tahoma"/>
            <family val="2"/>
          </rPr>
          <t>ATTRIBUTE11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G4" authorId="0" shapeId="0" xr:uid="{A4ADBF86-0EB6-4AE2-BA60-6DF5D17F3059}">
      <text>
        <r>
          <rPr>
            <sz val="8"/>
            <color indexed="81"/>
            <rFont val="Tahoma"/>
            <family val="2"/>
          </rPr>
          <t>ATTRIBUTE12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H4" authorId="0" shapeId="0" xr:uid="{BCF754DB-E61E-4DB7-9223-BD30985ED12C}">
      <text>
        <r>
          <rPr>
            <sz val="8"/>
            <color indexed="81"/>
            <rFont val="Tahoma"/>
            <family val="2"/>
          </rPr>
          <t>ATTRIBUTE13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I4" authorId="0" shapeId="0" xr:uid="{58352ED2-642F-49B0-AD07-28A02A37E469}">
      <text>
        <r>
          <rPr>
            <sz val="8"/>
            <color indexed="81"/>
            <rFont val="Tahoma"/>
            <family val="2"/>
          </rPr>
          <t>ATTRIBUTE14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J4" authorId="0" shapeId="0" xr:uid="{E199FE86-D453-455B-8C74-120191D8A051}">
      <text>
        <r>
          <rPr>
            <sz val="8"/>
            <color indexed="81"/>
            <rFont val="Tahoma"/>
            <family val="2"/>
          </rPr>
          <t>ATTRIBUTE15
VARCHAR2(150 CHAR)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K4" authorId="0" shapeId="0" xr:uid="{8156221D-696C-4896-A602-DB05D3590497}">
      <text>
        <r>
          <rPr>
            <sz val="8"/>
            <color indexed="81"/>
            <rFont val="Tahoma"/>
            <family val="2"/>
          </rPr>
          <t>ATTRIBUTE_NUMBER1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L4" authorId="0" shapeId="0" xr:uid="{4D270462-3946-4E7A-8242-007AC4DFD336}">
      <text>
        <r>
          <rPr>
            <sz val="8"/>
            <color indexed="81"/>
            <rFont val="Tahoma"/>
            <family val="2"/>
          </rPr>
          <t>ATTRIBUTE_NUMBER2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M4" authorId="0" shapeId="0" xr:uid="{B301C68F-B45D-446F-B682-8C4E262C8EF1}">
      <text>
        <r>
          <rPr>
            <sz val="8"/>
            <color indexed="81"/>
            <rFont val="Tahoma"/>
            <family val="2"/>
          </rPr>
          <t>ATTRIBUTE_NUMBER3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N4" authorId="0" shapeId="0" xr:uid="{ECD3BD6A-08B4-41B1-A538-ADE8028C7D78}">
      <text>
        <r>
          <rPr>
            <sz val="8"/>
            <color indexed="81"/>
            <rFont val="Tahoma"/>
            <family val="2"/>
          </rPr>
          <t>ATTRIBUTE_NUMBER4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O4" authorId="0" shapeId="0" xr:uid="{7B422F56-7415-40FD-B144-E6705CB2FD46}">
      <text>
        <r>
          <rPr>
            <sz val="8"/>
            <color indexed="81"/>
            <rFont val="Tahoma"/>
            <family val="2"/>
          </rPr>
          <t>ATTRIBUTE_NUMBER5
NUMBER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P4" authorId="0" shapeId="0" xr:uid="{5577DC7A-5343-4010-B9B4-8200B2B9E82A}">
      <text>
        <r>
          <rPr>
            <sz val="8"/>
            <color indexed="81"/>
            <rFont val="Tahoma"/>
            <family val="2"/>
          </rPr>
          <t>ATTRIBUTE_DATE1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Q4" authorId="0" shapeId="0" xr:uid="{ACAE1A77-D8AD-4459-9F15-F8581156C961}">
      <text>
        <r>
          <rPr>
            <sz val="8"/>
            <color indexed="81"/>
            <rFont val="Tahoma"/>
            <family val="2"/>
          </rPr>
          <t>ATTRIBUTE_DATE2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R4" authorId="0" shapeId="0" xr:uid="{88607989-F4A1-40DE-889A-FB6BBB37D739}">
      <text>
        <r>
          <rPr>
            <sz val="8"/>
            <color indexed="81"/>
            <rFont val="Tahoma"/>
            <family val="2"/>
          </rPr>
          <t>ATTRIBUTE_DATE3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S4" authorId="0" shapeId="0" xr:uid="{414392B4-A43E-4D55-B32C-0D3297732E19}">
      <text>
        <r>
          <rPr>
            <sz val="8"/>
            <color indexed="81"/>
            <rFont val="Tahoma"/>
            <family val="2"/>
          </rPr>
          <t>ATTRIBUTE_DATE4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T4" authorId="0" shapeId="0" xr:uid="{43DBFE3E-1191-429A-A21E-DA4D99EFAA58}">
      <text>
        <r>
          <rPr>
            <sz val="8"/>
            <color indexed="81"/>
            <rFont val="Tahoma"/>
            <family val="2"/>
          </rPr>
          <t>ATTRIBUTE_DATE5
DATE
Segment of the descriptive flexfield used to hold user-defined information for the current table. Enter a value if this field is enabled.
To determine if the Descriptive Flexfield is defined and enabled: 
1. Navigate to Setup and Maintenance.
2. Search for task Manage Payables Descriptive Fields and Go to Task.
3. Search for descriptive flexfield name 'Invoices'.
4. Click on Edit button to review which attribute fields are enabled.</t>
        </r>
      </text>
    </comment>
    <comment ref="CU4" authorId="0" shapeId="0" xr:uid="{602AD635-D13E-49A2-9F39-DCED403A6524}">
      <text>
        <r>
          <rPr>
            <sz val="8"/>
            <color indexed="81"/>
            <rFont val="Tahoma"/>
            <family val="2"/>
          </rPr>
          <t>LINE_NUMBER
NUMBER(18)
The number of the invoice line.</t>
        </r>
      </text>
    </comment>
    <comment ref="CV4" authorId="0" shapeId="0" xr:uid="{D4C5E080-7F7B-40AA-81DB-03392F518A4D}">
      <text>
        <r>
          <rPr>
            <sz val="8"/>
            <color indexed="81"/>
            <rFont val="Tahoma"/>
            <family val="2"/>
          </rPr>
          <t>AMOUNT
NUMBER
Amount of the invoice line to import. Enter a period as the decimal separator.</t>
        </r>
      </text>
    </comment>
    <comment ref="CW4" authorId="0" shapeId="0" xr:uid="{64ADBBE2-B34E-468A-BCB2-F8024EE1E68B}">
      <text>
        <r>
          <rPr>
            <sz val="8"/>
            <color indexed="81"/>
            <rFont val="Tahoma"/>
            <family val="2"/>
          </rPr>
          <t>DESCRIPTION
VARCHAR2(240 CHAR)
Additional or detail information about the invoice line.</t>
        </r>
      </text>
    </comment>
    <comment ref="CX4" authorId="0" shapeId="0" xr:uid="{846B76B3-7F95-4ACC-85F6-F128A205459F}">
      <text>
        <r>
          <rPr>
            <sz val="8"/>
            <color indexed="81"/>
            <rFont val="Tahoma"/>
            <family val="2"/>
          </rPr>
          <t>DIST_CODE_CONCATENATED
VARCHAR2(250 CHAR)
The account combination used for creating the invoice distribution.
If you do not enter a value the default value from the expense account setup in Manage Common Options for Procurement and Payables is used.</t>
        </r>
      </text>
    </comment>
    <comment ref="CY4" authorId="0" shapeId="0" xr:uid="{B4A664EE-F283-415B-9275-55B37D1EADCA}">
      <text>
        <r>
          <rPr>
            <sz val="8"/>
            <color indexed="81"/>
            <rFont val="Tahoma"/>
            <family val="2"/>
          </rPr>
          <t>DISTRIBUTION_SET_NAME
VARCHAR2(50 CHAR)
Used to create the invoice distributions automatically when you do not want to enter the invoice distribution information manually. Navigation steps to find valid values:
1. Navigate to Setup and Maintenance.
2. Search and go to task Manage Distribution Sets.
3. Click on Search to view valid distribution sets.</t>
        </r>
      </text>
    </comment>
    <comment ref="CZ4" authorId="0" shapeId="0" xr:uid="{0956F773-D5AE-44FD-989E-7F14F186869A}">
      <text>
        <r>
          <rPr>
            <sz val="8"/>
            <color indexed="81"/>
            <rFont val="Tahoma"/>
            <family val="2"/>
          </rPr>
          <t>LINE_REQUESTER_FIRST_NAME
VARCHAR2(150 CHAR)
The first name of the person who has requested the items. This value is used to derive the requester ID. If you use the Invoice Approval Workflow, you can define rules that use the requester ID to generate a hierarchical list of approvers for the invoice.</t>
        </r>
      </text>
    </comment>
    <comment ref="DA4" authorId="0" shapeId="0" xr:uid="{64D6B300-0BB3-4A35-A86D-057CA76445A0}">
      <text>
        <r>
          <rPr>
            <sz val="8"/>
            <color indexed="81"/>
            <rFont val="Tahoma"/>
            <family val="2"/>
          </rPr>
          <t>LINE_REQUESTER_LAST_NAME
VARCHAR2(150 CHAR)
The last name of the person who has requested the items. This value is used to derive the requester ID. If you use the Invoice Approval Workflow, you can define rules that use the requester ID to generate a hierarchical list of approvers for the invoice.</t>
        </r>
      </text>
    </comment>
    <comment ref="DB4" authorId="0" shapeId="0" xr:uid="{A9A324F2-6D64-44F9-999D-DF27BA887785}">
      <text>
        <r>
          <rPr>
            <sz val="8"/>
            <color indexed="81"/>
            <rFont val="Tahoma"/>
            <family val="2"/>
          </rPr>
          <t>LINE_ATTRIBUTE_CATEGORY
VARCHAR2(150 CHAR)
User-defined descriptive flexfield context sensitive segments configured to capture additional information on the invoice line.</t>
        </r>
      </text>
    </comment>
    <comment ref="DC4" authorId="0" shapeId="0" xr:uid="{3861B71D-CC73-42F5-8A88-C952A0B657E9}">
      <text>
        <r>
          <rPr>
            <sz val="8"/>
            <color indexed="81"/>
            <rFont val="Tahoma"/>
            <family val="2"/>
          </rPr>
          <t>LINE_ATTRIBUTE1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D4" authorId="0" shapeId="0" xr:uid="{4066BF6D-4603-463B-A2BE-B37644B0CBE4}">
      <text>
        <r>
          <rPr>
            <sz val="8"/>
            <color indexed="81"/>
            <rFont val="Tahoma"/>
            <family val="2"/>
          </rPr>
          <t>LINE_ATTRIBUTE2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E4" authorId="0" shapeId="0" xr:uid="{2E399920-2404-4AFE-B87F-2C4EE9C3F6D1}">
      <text>
        <r>
          <rPr>
            <sz val="8"/>
            <color indexed="81"/>
            <rFont val="Tahoma"/>
            <family val="2"/>
          </rPr>
          <t>LINE_ATTRIBUTE3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F4" authorId="0" shapeId="0" xr:uid="{59D176EB-67FE-4EAD-A0EB-CB500AB16FDB}">
      <text>
        <r>
          <rPr>
            <sz val="8"/>
            <color indexed="81"/>
            <rFont val="Tahoma"/>
            <family val="2"/>
          </rPr>
          <t>LINE_ATTRIBUTE4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G4" authorId="0" shapeId="0" xr:uid="{FDB754F5-06F5-46D1-8BAD-8A45AE622650}">
      <text>
        <r>
          <rPr>
            <sz val="8"/>
            <color indexed="81"/>
            <rFont val="Tahoma"/>
            <family val="2"/>
          </rPr>
          <t>LINE_ATTRIBUTE5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H4" authorId="0" shapeId="0" xr:uid="{7C4E55A3-D049-4090-B581-833CF78824DF}">
      <text>
        <r>
          <rPr>
            <sz val="8"/>
            <color indexed="81"/>
            <rFont val="Tahoma"/>
            <family val="2"/>
          </rPr>
          <t>LINE_ATTRIBUTE6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I4" authorId="0" shapeId="0" xr:uid="{5C26DD82-AAEB-44C5-878E-E7764AC35794}">
      <text>
        <r>
          <rPr>
            <sz val="8"/>
            <color indexed="81"/>
            <rFont val="Tahoma"/>
            <family val="2"/>
          </rPr>
          <t>LINE_ATTRIBUTE7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J4" authorId="0" shapeId="0" xr:uid="{CCC30BF1-2EBD-4777-827D-4ABEBB8CE004}">
      <text>
        <r>
          <rPr>
            <sz val="8"/>
            <color indexed="81"/>
            <rFont val="Tahoma"/>
            <family val="2"/>
          </rPr>
          <t>LINE_ATTRIBUTE8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K4" authorId="0" shapeId="0" xr:uid="{FAB7121B-627D-4A08-B0C8-444A8C262B84}">
      <text>
        <r>
          <rPr>
            <sz val="8"/>
            <color indexed="81"/>
            <rFont val="Tahoma"/>
            <family val="2"/>
          </rPr>
          <t>LINE_ATTRIBUTE9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L4" authorId="0" shapeId="0" xr:uid="{8C0FA330-4817-4940-A60D-72B5378AE34E}">
      <text>
        <r>
          <rPr>
            <sz val="8"/>
            <color indexed="81"/>
            <rFont val="Tahoma"/>
            <family val="2"/>
          </rPr>
          <t>LINE_ATTRIBUTE10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M4" authorId="0" shapeId="0" xr:uid="{9DF891B9-A2DB-473A-BACF-EBCA96859D68}">
      <text>
        <r>
          <rPr>
            <sz val="8"/>
            <color indexed="81"/>
            <rFont val="Tahoma"/>
            <family val="2"/>
          </rPr>
          <t>LINE_ATTRIBUTE11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N4" authorId="0" shapeId="0" xr:uid="{6B191643-231B-42D6-8E9D-3807A7AA2C58}">
      <text>
        <r>
          <rPr>
            <sz val="8"/>
            <color indexed="81"/>
            <rFont val="Tahoma"/>
            <family val="2"/>
          </rPr>
          <t>LINE_ATTRIBUTE12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O4" authorId="0" shapeId="0" xr:uid="{CB0E8EB2-4164-4DE3-8128-69C4CDE78E3F}">
      <text>
        <r>
          <rPr>
            <sz val="8"/>
            <color indexed="81"/>
            <rFont val="Tahoma"/>
            <family val="2"/>
          </rPr>
          <t>LINE_ATTRIBUTE13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P4" authorId="0" shapeId="0" xr:uid="{5D329171-770D-4143-AB08-40CC9BDA1BB9}">
      <text>
        <r>
          <rPr>
            <sz val="8"/>
            <color indexed="81"/>
            <rFont val="Tahoma"/>
            <family val="2"/>
          </rPr>
          <t>LINE_ATTRIBUTE14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Q4" authorId="0" shapeId="0" xr:uid="{F25C50B5-D0B4-42FB-93BE-22DD55699935}">
      <text>
        <r>
          <rPr>
            <sz val="8"/>
            <color indexed="81"/>
            <rFont val="Tahoma"/>
            <family val="2"/>
          </rPr>
          <t>LINE_ATTRIBUTE15
VARCHAR2(150 CHAR)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R4" authorId="0" shapeId="0" xr:uid="{DD2D9989-4DBF-4E9D-9716-1C444FDA4BFD}">
      <text>
        <r>
          <rPr>
            <sz val="8"/>
            <color indexed="81"/>
            <rFont val="Tahoma"/>
            <family val="2"/>
          </rPr>
          <t>LINE_ATTRIBUTE_NUMBER1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S4" authorId="0" shapeId="0" xr:uid="{3C6D22DB-765C-4A33-9E53-F2910F230411}">
      <text>
        <r>
          <rPr>
            <sz val="8"/>
            <color indexed="81"/>
            <rFont val="Tahoma"/>
            <family val="2"/>
          </rPr>
          <t>LINE_ATTRIBUTE_NUMBER2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T4" authorId="0" shapeId="0" xr:uid="{EDD7C970-0361-4CDD-857F-674BF0FD9306}">
      <text>
        <r>
          <rPr>
            <sz val="8"/>
            <color indexed="81"/>
            <rFont val="Tahoma"/>
            <family val="2"/>
          </rPr>
          <t>LINE_ATTRIBUTE_NUMBER3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U4" authorId="0" shapeId="0" xr:uid="{DFF868E4-BE18-4919-BF7E-6B5CA9A4FEBE}">
      <text>
        <r>
          <rPr>
            <sz val="8"/>
            <color indexed="81"/>
            <rFont val="Tahoma"/>
            <family val="2"/>
          </rPr>
          <t>LINE_ATTRIBUTE_NUMBER4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V4" authorId="0" shapeId="0" xr:uid="{0853BECB-F8D6-4053-92C2-B4B218592CC2}">
      <text>
        <r>
          <rPr>
            <sz val="8"/>
            <color indexed="81"/>
            <rFont val="Tahoma"/>
            <family val="2"/>
          </rPr>
          <t>LINE_ATTRIBUTE_NUMBER5
NUMBER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W4" authorId="0" shapeId="0" xr:uid="{55E41EBA-4FC8-4796-8EB3-15268001FAC6}">
      <text>
        <r>
          <rPr>
            <sz val="8"/>
            <color indexed="81"/>
            <rFont val="Tahoma"/>
            <family val="2"/>
          </rPr>
          <t>LINE_ATTRIBUTE_DATE1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X4" authorId="0" shapeId="0" xr:uid="{A7C3268B-4FDB-4A6E-9639-09F5C5A459A2}">
      <text>
        <r>
          <rPr>
            <sz val="8"/>
            <color indexed="81"/>
            <rFont val="Tahoma"/>
            <family val="2"/>
          </rPr>
          <t>LINE_ATTRIBUTE_DATE2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Y4" authorId="0" shapeId="0" xr:uid="{63C06FC2-F824-4E22-A852-4C30014A7B19}">
      <text>
        <r>
          <rPr>
            <sz val="8"/>
            <color indexed="81"/>
            <rFont val="Tahoma"/>
            <family val="2"/>
          </rPr>
          <t>LINE_ATTRIBUTE_DATE3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DZ4" authorId="0" shapeId="0" xr:uid="{4912F430-FB7F-4B9C-A5AE-78450349F5C4}">
      <text>
        <r>
          <rPr>
            <sz val="8"/>
            <color indexed="81"/>
            <rFont val="Tahoma"/>
            <family val="2"/>
          </rPr>
          <t>LINE_ATTRIBUTE_DATE4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 ref="EA4" authorId="0" shapeId="0" xr:uid="{6E3377CB-21FD-4DB3-849F-E871768473C2}">
      <text>
        <r>
          <rPr>
            <sz val="8"/>
            <color indexed="81"/>
            <rFont val="Tahoma"/>
            <family val="2"/>
          </rPr>
          <t>LINE_ATTRIBUTE_DATE5
DATE
Segment of the descriptive flexfield used to hold user-defined information for the current table. Enter a value if this field is enabled.
To determine if the descriptive fllexfield is defined and enabled: 
1. Navigate to Setup and Maintenance.
2. Search for task Manage Payables Descriptive Fields and Go to Task.
3. Search for descriptive flexfield name Invoice Lines.
4. Click on Edit button to review which attribute fields are enabled.</t>
        </r>
      </text>
    </comment>
  </commentList>
</comments>
</file>

<file path=xl/sharedStrings.xml><?xml version="1.0" encoding="utf-8"?>
<sst xmlns="http://schemas.openxmlformats.org/spreadsheetml/2006/main" count="372" uniqueCount="239">
  <si>
    <t xml:space="preserve"> - Mandatory fields have been indiciated with a single asterisk*</t>
  </si>
  <si>
    <t>Town/ City</t>
  </si>
  <si>
    <t>PAYMENT DETAILS</t>
  </si>
  <si>
    <t>Payee Account Name*</t>
  </si>
  <si>
    <t>Name of Bank*</t>
  </si>
  <si>
    <t>Country of Bank*</t>
  </si>
  <si>
    <t xml:space="preserve">Currency of bank account** </t>
  </si>
  <si>
    <t>Bank Sort Code or Routing Number**</t>
  </si>
  <si>
    <t>Bank Account Number**</t>
  </si>
  <si>
    <t>International Bank Account Number (IBAN)**</t>
  </si>
  <si>
    <t>BIC / SWIFT Code**</t>
  </si>
  <si>
    <t>Currency of the payment request*</t>
  </si>
  <si>
    <t>Faculty / Service*</t>
  </si>
  <si>
    <t>Complete Relevant Section:</t>
  </si>
  <si>
    <t>Total to be paid*</t>
  </si>
  <si>
    <t>Intercompany Code</t>
  </si>
  <si>
    <t>Spare</t>
  </si>
  <si>
    <t>0000</t>
  </si>
  <si>
    <t>00000</t>
  </si>
  <si>
    <t>Project Fields if applicable</t>
  </si>
  <si>
    <t>Project Number</t>
  </si>
  <si>
    <t xml:space="preserve">Task Number </t>
  </si>
  <si>
    <t>Expenditure type</t>
  </si>
  <si>
    <t>Expenditure Organisation</t>
  </si>
  <si>
    <t>Award - Funding Source</t>
  </si>
  <si>
    <t xml:space="preserve">Unique Reference or Invoice Number </t>
  </si>
  <si>
    <t>Distribution Combination</t>
  </si>
  <si>
    <t>Payment Requests</t>
  </si>
  <si>
    <t>* Required</t>
  </si>
  <si>
    <t>The submitters reference</t>
  </si>
  <si>
    <t>** At least one is required</t>
  </si>
  <si>
    <t>*Transaction Identifier</t>
  </si>
  <si>
    <t>*Party Name</t>
  </si>
  <si>
    <t>*Party Original System Reference</t>
  </si>
  <si>
    <t>*Party Type</t>
  </si>
  <si>
    <t>*Location Original System Reference</t>
  </si>
  <si>
    <t>Country</t>
  </si>
  <si>
    <t>Address Line 1</t>
  </si>
  <si>
    <t>Address Line 2</t>
  </si>
  <si>
    <t>Address Line 3</t>
  </si>
  <si>
    <t>Address Line 4</t>
  </si>
  <si>
    <t>Phonetic Address Line</t>
  </si>
  <si>
    <t>Address Element Attribute 1</t>
  </si>
  <si>
    <t>Address Element Attribute 2</t>
  </si>
  <si>
    <t>Address Element Attribute 3</t>
  </si>
  <si>
    <t>Address Element Attribute 4</t>
  </si>
  <si>
    <t>Address Element Attribute 5</t>
  </si>
  <si>
    <t>Building</t>
  </si>
  <si>
    <t>Floor Number</t>
  </si>
  <si>
    <t>City</t>
  </si>
  <si>
    <t>State</t>
  </si>
  <si>
    <t>Province</t>
  </si>
  <si>
    <t>County</t>
  </si>
  <si>
    <t>Postal code</t>
  </si>
  <si>
    <t>Postal Plus 4 code</t>
  </si>
  <si>
    <t>Addressee</t>
  </si>
  <si>
    <t>Global Location Number</t>
  </si>
  <si>
    <t>Language</t>
  </si>
  <si>
    <t>Phone Country Code</t>
  </si>
  <si>
    <t>Phone Area Code</t>
  </si>
  <si>
    <t>Phone</t>
  </si>
  <si>
    <t>Phone Extension</t>
  </si>
  <si>
    <t>Payee E-mail address</t>
  </si>
  <si>
    <t>Party Tax Registration Number</t>
  </si>
  <si>
    <t>Account Country Code</t>
  </si>
  <si>
    <t>Account Currency Code</t>
  </si>
  <si>
    <t>Account Number</t>
  </si>
  <si>
    <t>IBAN</t>
  </si>
  <si>
    <t>Secondary Account Reference</t>
  </si>
  <si>
    <t>Account Suffix</t>
  </si>
  <si>
    <t>Account Name</t>
  </si>
  <si>
    <t>Account Type Code</t>
  </si>
  <si>
    <t>Bank Name</t>
  </si>
  <si>
    <t>Bank Number</t>
  </si>
  <si>
    <t>Bank Branch Name</t>
  </si>
  <si>
    <t>Bank Branch Number</t>
  </si>
  <si>
    <t>BIC</t>
  </si>
  <si>
    <t>Check Digits</t>
  </si>
  <si>
    <t>Account Description</t>
  </si>
  <si>
    <t>Account Alternate Name</t>
  </si>
  <si>
    <t>*Business Unit</t>
  </si>
  <si>
    <t>*Source</t>
  </si>
  <si>
    <t>*Invoice Number</t>
  </si>
  <si>
    <t>*Invoice Date</t>
  </si>
  <si>
    <t>*Currency</t>
  </si>
  <si>
    <t>Description</t>
  </si>
  <si>
    <t>Import Set</t>
  </si>
  <si>
    <t>Legal Entity</t>
  </si>
  <si>
    <t>Payment Terms</t>
  </si>
  <si>
    <t>Payment Method</t>
  </si>
  <si>
    <t>Pay Group</t>
  </si>
  <si>
    <t>Liability Combination</t>
  </si>
  <si>
    <t>Document Category Code</t>
  </si>
  <si>
    <t>Voucher Number</t>
  </si>
  <si>
    <t>Requester First Name</t>
  </si>
  <si>
    <t>Requester Last Name</t>
  </si>
  <si>
    <t>Payment Priority</t>
  </si>
  <si>
    <t>Payment Reason</t>
  </si>
  <si>
    <t>Payment Reason Comments</t>
  </si>
  <si>
    <t>Attribute Category</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</si>
  <si>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</si>
  <si>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</si>
  <si>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</si>
  <si>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</si>
  <si>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</si>
  <si>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</si>
  <si>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</si>
  <si>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</si>
  <si>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</si>
  <si>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</si>
  <si>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</si>
  <si>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</si>
  <si>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</si>
  <si>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</si>
  <si>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Attribute 15</t>
  </si>
  <si>
    <t>Attribute Number 1</t>
  </si>
  <si>
    <t>Attribute Number 2</t>
  </si>
  <si>
    <t>Attribute Number 3</t>
  </si>
  <si>
    <t>Attribute Number 4</t>
  </si>
  <si>
    <t>Attribute Number 5</t>
  </si>
  <si>
    <t>Attribute Date 1</t>
  </si>
  <si>
    <t>Attribute Date 2</t>
  </si>
  <si>
    <t>Attribute Date 3</t>
  </si>
  <si>
    <t>Attribute Date 4</t>
  </si>
  <si>
    <t>Attribute Date 5</t>
  </si>
  <si>
    <t>Line Number</t>
  </si>
  <si>
    <t>*Amount</t>
  </si>
  <si>
    <t>Line Description</t>
  </si>
  <si>
    <t>Distribution Set</t>
  </si>
  <si>
    <t>Line Requester First Name</t>
  </si>
  <si>
    <t>Line Requester Last Name</t>
  </si>
  <si>
    <t>Line Attribute Category</t>
  </si>
  <si>
    <t>Line Attribute 1</t>
  </si>
  <si>
    <t>Line Attribute 2</t>
  </si>
  <si>
    <t>Line Attribute 3</t>
  </si>
  <si>
    <t>Line Attribute 4</t>
  </si>
  <si>
    <t>Line Attribute 5</t>
  </si>
  <si>
    <t>Line Attribute 6</t>
  </si>
  <si>
    <t>Line Attribute 7</t>
  </si>
  <si>
    <t>Line Attribute 8</t>
  </si>
  <si>
    <t>Line Attribute 9</t>
  </si>
  <si>
    <t>Line Attribute 10</t>
  </si>
  <si>
    <t>Line Attribute 11</t>
  </si>
  <si>
    <t>Line Attribute 12</t>
  </si>
  <si>
    <t>Line Attribute 13</t>
  </si>
  <si>
    <t>Line Attribute 14</t>
  </si>
  <si>
    <t>Line Attribute 15</t>
  </si>
  <si>
    <t>Line Attribute Number 1</t>
  </si>
  <si>
    <t>Line Attribute Number 2</t>
  </si>
  <si>
    <t>Line Attribute Number 3</t>
  </si>
  <si>
    <t>Line Attribute Number 4</t>
  </si>
  <si>
    <t>Line Attribute Number 5</t>
  </si>
  <si>
    <t>Line Attribute Date 1</t>
  </si>
  <si>
    <t>Line Attribute Date 2</t>
  </si>
  <si>
    <t>Line Attribute Date 3</t>
  </si>
  <si>
    <t>Line Attribute Date 4</t>
  </si>
  <si>
    <t>Line Attribute Date 5</t>
  </si>
  <si>
    <t>C/O Northumbria University</t>
  </si>
  <si>
    <t>Description of Costs</t>
  </si>
  <si>
    <t>£ Cost Incl VAT</t>
  </si>
  <si>
    <t>Nominal (Office use only)</t>
  </si>
  <si>
    <t>Journey From and To</t>
  </si>
  <si>
    <t>Total Miles</t>
  </si>
  <si>
    <t>Dates</t>
  </si>
  <si>
    <t>Travel Other- Description of Costs</t>
  </si>
  <si>
    <t>Subsistence - Description of Costs</t>
  </si>
  <si>
    <t>Other - Description of Costs</t>
  </si>
  <si>
    <t>Total Expenses Claimed</t>
  </si>
  <si>
    <t>OUT OF POCKET EXPENSES</t>
  </si>
  <si>
    <t>PAYEE  DETAILS</t>
  </si>
  <si>
    <t xml:space="preserve"> - Please complete the fields below, for guidance on the requirements please see the notes on the relevant entry box</t>
  </si>
  <si>
    <t>Exchange Rate</t>
  </si>
  <si>
    <t xml:space="preserve">Date of exchange rate used </t>
  </si>
  <si>
    <t>000</t>
  </si>
  <si>
    <r>
      <t>EXCHANGE RATE</t>
    </r>
    <r>
      <rPr>
        <sz val="10"/>
        <color theme="1"/>
        <rFont val="Arial"/>
        <family val="2"/>
      </rPr>
      <t xml:space="preserve"> -   (If required use oanda.com for the currency conversion )</t>
    </r>
  </si>
  <si>
    <t>Student Number*</t>
  </si>
  <si>
    <t>Country of Residence*</t>
  </si>
  <si>
    <t>University Email Address*</t>
  </si>
  <si>
    <t xml:space="preserve">Student Full Name </t>
  </si>
  <si>
    <t xml:space="preserve">Reason for Expenditure </t>
  </si>
  <si>
    <t>Conference - Description of Costs</t>
  </si>
  <si>
    <t>Training Course(s) - Description of Costs</t>
  </si>
  <si>
    <t>Joseph Bloggs</t>
  </si>
  <si>
    <t>S00000000</t>
  </si>
  <si>
    <t>Student Travel &amp; Accommodation Costs</t>
  </si>
  <si>
    <t>Student Exp Reimbursement</t>
  </si>
  <si>
    <t>GB</t>
  </si>
  <si>
    <t>joe.bloggs@northumbria.ac.uk</t>
  </si>
  <si>
    <t>Student Expenses Reimbursement</t>
  </si>
  <si>
    <t>Mileage at 45p per mile</t>
  </si>
  <si>
    <t>Mileage</t>
  </si>
  <si>
    <t>Health &amp; Life Science</t>
  </si>
  <si>
    <t>Mr Joseph Bloggs</t>
  </si>
  <si>
    <t>Barclays</t>
  </si>
  <si>
    <t>GBP</t>
  </si>
  <si>
    <t>000000</t>
  </si>
  <si>
    <t>00000000</t>
  </si>
  <si>
    <t>10.01.2024</t>
  </si>
  <si>
    <t>Post Codes</t>
  </si>
  <si>
    <t xml:space="preserve">
Northumbria Uni to Durham Uni</t>
  </si>
  <si>
    <t>NE2 8ST to DH1 3LE</t>
  </si>
  <si>
    <t>Calculated Field, enter total miles in the No of Miles Field</t>
  </si>
  <si>
    <t>No of Miles</t>
  </si>
  <si>
    <t>UK</t>
  </si>
  <si>
    <t>John Smith</t>
  </si>
  <si>
    <t>ORGANIZATION</t>
  </si>
  <si>
    <t>ONE_TIME_PAYMENTS</t>
  </si>
  <si>
    <t>University of Northumbria at Newcastle</t>
  </si>
  <si>
    <t>Immediate</t>
  </si>
  <si>
    <t>UNN GBP BACs</t>
  </si>
  <si>
    <t>Northumbria University</t>
  </si>
  <si>
    <t>EFT</t>
  </si>
  <si>
    <t>MF "Ref"</t>
  </si>
  <si>
    <t>CHARGING DETAILS  (FOR UNIVERSITY USE ONLY)</t>
  </si>
  <si>
    <t>Company Code*</t>
  </si>
  <si>
    <t>Cost Centre*</t>
  </si>
  <si>
    <t>Activity Code*</t>
  </si>
  <si>
    <t>Analysis*</t>
  </si>
  <si>
    <t>URL Attachments</t>
  </si>
  <si>
    <t>Remittance Message 1</t>
  </si>
  <si>
    <t>Remittance Message 2</t>
  </si>
  <si>
    <t>Remittance Message 3</t>
  </si>
  <si>
    <t>Date of Claim Submission* (format dd.mm.yyyy)</t>
  </si>
  <si>
    <t>I hereby declare that I have:</t>
  </si>
  <si>
    <t>1.  A current, full driving licence</t>
  </si>
  <si>
    <t>2.Checked with my insurers and confirm I have the relevant motor insurance for the travel I am undertaking e.g., SDP, business and/or commuting</t>
  </si>
  <si>
    <t>3. The vehicle I will be using for university approved travel has current road tax, is properly maintained, in a road worthy condition and has a current MOT certificate</t>
  </si>
  <si>
    <t xml:space="preserve">4. I have not been advised that I am unable to drive on medical grounds and I am not aware of any medical condition that would prevent me from driving or would affect the terms of my motor </t>
  </si>
  <si>
    <t>Yes</t>
  </si>
  <si>
    <t>No</t>
  </si>
  <si>
    <t>Please Select Yes or No</t>
  </si>
  <si>
    <t>Currency of bank account*</t>
  </si>
  <si>
    <t xml:space="preserve"> - Fields marked with a double asterisk** indicate a field combination requirement e.g. Bank account Number and Sort code</t>
  </si>
  <si>
    <t>Submission of this form indicates your confirmation that all expenses claimed were actually and necessarily incurred whilst undertaking approved University activity and have attached receipts for all items except Mileage</t>
  </si>
  <si>
    <t>Your supervisor relating to this claim *</t>
  </si>
  <si>
    <t>Please provide the cost centre  to charge your claim to provided by your supervisor</t>
  </si>
  <si>
    <t>Please provide the project codes  to charge your claim to provided by your supervisor ( not always applicable)</t>
  </si>
  <si>
    <r>
      <t xml:space="preserve">EXPENDITURE ITEMS </t>
    </r>
    <r>
      <rPr>
        <sz val="10"/>
        <color theme="1"/>
        <rFont val="Arial"/>
        <family val="2"/>
      </rPr>
      <t>(Receipts required with the exception of Mileage)</t>
    </r>
  </si>
  <si>
    <r>
      <t xml:space="preserve">Student Expenses Claim Form
</t>
    </r>
    <r>
      <rPr>
        <b/>
        <sz val="10"/>
        <color theme="1"/>
        <rFont val="Arial"/>
        <family val="2"/>
      </rPr>
      <t>To Be Used for All Student Expenditure to be Reclaimed</t>
    </r>
    <r>
      <rPr>
        <b/>
        <sz val="14"/>
        <color theme="1"/>
        <rFont val="Arial"/>
        <family val="2"/>
      </rPr>
      <t xml:space="preserve">
</t>
    </r>
    <r>
      <rPr>
        <i/>
        <sz val="10"/>
        <color theme="1"/>
        <rFont val="Arial"/>
        <family val="2"/>
      </rPr>
      <t>Revised May 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</si>
</sst>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yyyy/mm/dd"/>
    <numFmt numFmtId="165" formatCode="yyyy/mm/dd;@"/>
  </numFmts>
  <fonts count="2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4"/>
      <color theme="1"/>
      <name val="Tahoma"/>
      <family val="2"/>
    </font>
    <font>
      <sz val="8"/>
      <color theme="1"/>
      <name val="Tahoma"/>
      <family val="2"/>
    </font>
    <font>
      <b/>
      <sz val="10"/>
      <color theme="1"/>
      <name val="Tahoma"/>
      <family val="2"/>
    </font>
    <font>
      <sz val="8"/>
      <color indexed="81"/>
      <name val="Tahoma"/>
      <family val="2"/>
    </font>
    <font>
      <sz val="9"/>
      <color indexed="81"/>
      <name val="Tahoma"/>
      <family val="2"/>
    </font>
    <font>
      <b/>
      <sz val="9"/>
      <color indexed="81"/>
      <name val="Tahoma"/>
      <family val="2"/>
    </font>
    <font>
      <sz val="8"/>
      <name val="Calibri"/>
      <family val="2"/>
      <scheme val="minor"/>
    </font>
    <font>
      <b/>
      <i/>
      <sz val="10"/>
      <color theme="1"/>
      <name val="Arial"/>
      <family val="2"/>
    </font>
    <font>
      <b/>
      <sz val="14"/>
      <color theme="1"/>
      <name val="Arial"/>
      <family val="2"/>
    </font>
    <font>
      <sz val="10"/>
      <color theme="1"/>
      <name val="Arial"/>
      <family val="2"/>
    </font>
    <font>
      <b/>
      <sz val="10"/>
      <color theme="1"/>
      <name val="Arial"/>
      <family val="2"/>
    </font>
    <font>
      <i/>
      <sz val="10"/>
      <color theme="1"/>
      <name val="Arial"/>
      <family val="2"/>
    </font>
    <font>
      <i/>
      <sz val="9"/>
      <color indexed="81"/>
      <name val="Tahoma"/>
      <family val="2"/>
    </font>
    <font>
      <i/>
      <sz val="8"/>
      <color theme="1"/>
      <name val="Arial"/>
      <family val="2"/>
    </font>
    <font>
      <b/>
      <sz val="11"/>
      <color theme="1"/>
      <name val="Arial"/>
      <family val="2"/>
    </font>
    <font>
      <sz val="11"/>
      <color rgb="FF000000"/>
      <name val="Arial"/>
      <family val="2"/>
    </font>
    <font>
      <b/>
      <sz val="11"/>
      <color rgb="FF000000"/>
      <name val="Arial"/>
      <family val="2"/>
    </font>
    <font>
      <i/>
      <sz val="11"/>
      <color rgb="FF000000"/>
      <name val="Arial"/>
      <family val="2"/>
    </font>
    <font>
      <u/>
      <sz val="11"/>
      <color theme="10"/>
      <name val="Calibri"/>
      <family val="2"/>
      <scheme val="minor"/>
    </font>
  </fonts>
  <fills count="11">
    <fill>
      <patternFill patternType="none"/>
    </fill>
    <fill>
      <patternFill patternType="gray125"/>
    </fill>
    <fill>
      <patternFill patternType="solid">
        <fgColor rgb="FFF3F3F3"/>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A3C2DF"/>
        <bgColor indexed="64"/>
      </patternFill>
    </fill>
    <fill>
      <patternFill patternType="solid">
        <fgColor rgb="FFA3C2DF"/>
        <bgColor auto="1"/>
      </patternFill>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rgb="FF7F7F7F"/>
      </top>
      <bottom/>
      <diagonal/>
    </border>
    <border>
      <left style="thin">
        <color rgb="FF7F7F7F"/>
      </left>
      <right style="thin">
        <color rgb="FF7F7F7F"/>
      </right>
      <top style="thin">
        <color rgb="FF7F7F7F"/>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thin">
        <color rgb="FF7F7F7F"/>
      </right>
      <top style="thin">
        <color rgb="FF7F7F7F"/>
      </top>
      <bottom/>
      <diagonal/>
    </border>
    <border>
      <left style="thin">
        <color auto="1"/>
      </left>
      <right/>
      <top style="thin">
        <color rgb="FF7F7F7F"/>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2" borderId="0"/>
    <xf numFmtId="0" fontId="7" fillId="2" borderId="0"/>
    <xf numFmtId="0" fontId="8" fillId="2" borderId="0"/>
    <xf numFmtId="0" fontId="9" fillId="6" borderId="2"/>
    <xf numFmtId="0" fontId="9" fillId="7" borderId="1">
      <alignment horizontal="left"/>
    </xf>
    <xf numFmtId="0" fontId="25" fillId="0" borderId="0" applyNumberFormat="0" applyFill="0" applyBorder="0" applyAlignment="0" applyProtection="0"/>
  </cellStyleXfs>
  <cellXfs count="252">
    <xf numFmtId="0" fontId="0" fillId="0" borderId="0" xfId="0"/>
    <xf numFmtId="0" fontId="14" fillId="0" borderId="0" xfId="0" applyFont="1" applyAlignment="1">
      <alignment horizontal="left" vertical="center"/>
    </xf>
    <xf numFmtId="0" fontId="5" fillId="0" borderId="0" xfId="0" applyFont="1"/>
    <xf numFmtId="0" fontId="5" fillId="0" borderId="0" xfId="0" applyFont="1" applyAlignment="1">
      <alignment horizontal="right"/>
    </xf>
    <xf numFmtId="0" fontId="16" fillId="0" borderId="0" xfId="0" applyFont="1"/>
    <xf numFmtId="0" fontId="16" fillId="0" borderId="0" xfId="0" applyFont="1" applyAlignment="1">
      <alignment horizontal="left" vertical="top" wrapText="1"/>
    </xf>
    <xf numFmtId="0" fontId="16" fillId="0" borderId="3" xfId="0" applyFont="1" applyBorder="1"/>
    <xf numFmtId="0" fontId="17" fillId="0" borderId="0" xfId="0" applyFont="1"/>
    <xf numFmtId="0" fontId="5" fillId="0" borderId="0" xfId="0" applyFont="1" applyAlignment="1">
      <alignment wrapText="1"/>
    </xf>
    <xf numFmtId="0" fontId="16" fillId="0" borderId="0" xfId="0" applyFont="1" applyAlignment="1">
      <alignment vertical="center" wrapText="1"/>
    </xf>
    <xf numFmtId="0" fontId="16" fillId="0" borderId="0" xfId="0" applyFont="1" applyAlignment="1">
      <alignment horizontal="left"/>
    </xf>
    <xf numFmtId="49" fontId="16" fillId="0" borderId="3" xfId="0" applyNumberFormat="1" applyFont="1" applyBorder="1" applyAlignment="1">
      <alignment horizontal="left"/>
    </xf>
    <xf numFmtId="0" fontId="16" fillId="0" borderId="0" xfId="0" applyFont="1" applyAlignment="1">
      <alignment horizontal="left" vertical="center"/>
    </xf>
    <xf numFmtId="14" fontId="16" fillId="0" borderId="3" xfId="0" applyNumberFormat="1" applyFont="1" applyBorder="1" applyAlignment="1">
      <alignment horizontal="left"/>
    </xf>
    <xf numFmtId="0" fontId="16" fillId="0" borderId="0" xfId="1" applyNumberFormat="1" applyFont="1" applyFill="1" applyBorder="1" applyAlignment="1">
      <alignment horizontal="center" vertical="top" wrapText="1"/>
    </xf>
    <xf numFmtId="14" fontId="16" fillId="0" borderId="0" xfId="0" applyNumberFormat="1" applyFont="1" applyAlignment="1">
      <alignment horizontal="center" wrapText="1"/>
    </xf>
    <xf numFmtId="0" fontId="17" fillId="0" borderId="33" xfId="0" applyFont="1" applyBorder="1" applyAlignment="1">
      <alignment vertical="top"/>
    </xf>
    <xf numFmtId="0" fontId="17" fillId="0" borderId="26" xfId="0" applyFont="1" applyBorder="1" applyAlignment="1">
      <alignment vertical="top"/>
    </xf>
    <xf numFmtId="0" fontId="16" fillId="0" borderId="27" xfId="0" applyFont="1" applyBorder="1" applyAlignment="1">
      <alignment wrapText="1"/>
    </xf>
    <xf numFmtId="0" fontId="16" fillId="0" borderId="32" xfId="0" applyFont="1" applyBorder="1" applyAlignment="1">
      <alignment vertical="top"/>
    </xf>
    <xf numFmtId="0" fontId="16" fillId="0" borderId="34" xfId="0" applyFont="1" applyBorder="1" applyAlignment="1">
      <alignment vertical="top"/>
    </xf>
    <xf numFmtId="0" fontId="16" fillId="0" borderId="8" xfId="0" applyFont="1" applyBorder="1" applyAlignment="1">
      <alignment horizontal="left" wrapText="1"/>
    </xf>
    <xf numFmtId="14" fontId="16" fillId="0" borderId="29" xfId="0" applyNumberFormat="1" applyFont="1" applyBorder="1" applyAlignment="1">
      <alignment horizontal="left" wrapText="1"/>
    </xf>
    <xf numFmtId="0" fontId="16" fillId="0" borderId="25" xfId="0" applyFont="1" applyBorder="1"/>
    <xf numFmtId="44" fontId="16" fillId="0" borderId="25" xfId="1" applyFont="1" applyBorder="1" applyAlignment="1">
      <alignment vertical="top"/>
    </xf>
    <xf numFmtId="0" fontId="17" fillId="9" borderId="15" xfId="0" applyFont="1" applyFill="1" applyBorder="1" applyAlignment="1">
      <alignment horizontal="center"/>
    </xf>
    <xf numFmtId="0" fontId="17" fillId="8" borderId="7" xfId="0" applyFont="1" applyFill="1" applyBorder="1"/>
    <xf numFmtId="0" fontId="17" fillId="8" borderId="8" xfId="0" applyFont="1" applyFill="1" applyBorder="1"/>
    <xf numFmtId="0" fontId="16" fillId="8" borderId="8" xfId="0" applyFont="1" applyFill="1" applyBorder="1"/>
    <xf numFmtId="0" fontId="16" fillId="8" borderId="9" xfId="0" applyFont="1" applyFill="1" applyBorder="1"/>
    <xf numFmtId="0" fontId="16" fillId="8" borderId="0" xfId="0" applyFont="1" applyFill="1"/>
    <xf numFmtId="0" fontId="16" fillId="8" borderId="9" xfId="0" applyFont="1" applyFill="1" applyBorder="1" applyAlignment="1">
      <alignment horizontal="left" vertical="top"/>
    </xf>
    <xf numFmtId="0" fontId="17" fillId="8" borderId="9" xfId="0" applyFont="1" applyFill="1" applyBorder="1"/>
    <xf numFmtId="0" fontId="17" fillId="8" borderId="0" xfId="0" applyFont="1" applyFill="1"/>
    <xf numFmtId="44" fontId="16" fillId="8" borderId="3" xfId="1" applyFont="1" applyFill="1" applyBorder="1"/>
    <xf numFmtId="0" fontId="16" fillId="8" borderId="10" xfId="0" applyFont="1" applyFill="1" applyBorder="1"/>
    <xf numFmtId="0" fontId="16" fillId="8" borderId="11" xfId="0" applyFont="1" applyFill="1" applyBorder="1"/>
    <xf numFmtId="49" fontId="16" fillId="0" borderId="3" xfId="0" applyNumberFormat="1" applyFont="1" applyBorder="1"/>
    <xf numFmtId="0" fontId="4" fillId="0" borderId="0" xfId="0" applyFont="1" applyAlignment="1">
      <alignment wrapText="1"/>
    </xf>
    <xf numFmtId="49" fontId="16" fillId="0" borderId="0" xfId="0" applyNumberFormat="1" applyFont="1"/>
    <xf numFmtId="49" fontId="16" fillId="0" borderId="0" xfId="0" applyNumberFormat="1" applyFont="1" applyAlignment="1">
      <alignment horizontal="left"/>
    </xf>
    <xf numFmtId="14" fontId="16" fillId="0" borderId="0" xfId="0" applyNumberFormat="1" applyFont="1" applyAlignment="1">
      <alignment horizontal="left"/>
    </xf>
    <xf numFmtId="0" fontId="16" fillId="8" borderId="19" xfId="0" applyFont="1" applyFill="1" applyBorder="1" applyAlignment="1">
      <alignment horizontal="center" vertical="center"/>
    </xf>
    <xf numFmtId="0" fontId="16" fillId="8" borderId="0" xfId="0" applyFont="1" applyFill="1" applyAlignment="1">
      <alignment horizontal="left" vertical="top"/>
    </xf>
    <xf numFmtId="0" fontId="4" fillId="0" borderId="0" xfId="0" applyFont="1" applyAlignment="1">
      <alignment vertical="center" wrapText="1"/>
    </xf>
    <xf numFmtId="44" fontId="16" fillId="8" borderId="8" xfId="1" applyFont="1" applyFill="1" applyBorder="1"/>
    <xf numFmtId="0" fontId="16" fillId="0" borderId="8" xfId="0" applyFont="1" applyBorder="1" applyAlignment="1">
      <alignment horizontal="center" wrapText="1"/>
    </xf>
    <xf numFmtId="0" fontId="16" fillId="0" borderId="28" xfId="0" applyFont="1" applyBorder="1" applyAlignment="1">
      <alignment horizontal="center" vertical="center" wrapText="1"/>
    </xf>
    <xf numFmtId="0" fontId="3" fillId="0" borderId="0" xfId="0" applyFont="1"/>
    <xf numFmtId="14" fontId="5" fillId="0" borderId="0" xfId="0" applyNumberFormat="1" applyFont="1"/>
    <xf numFmtId="0" fontId="17" fillId="0" borderId="25" xfId="0" applyFont="1" applyBorder="1"/>
    <xf numFmtId="0" fontId="17" fillId="0" borderId="25" xfId="0" applyFont="1" applyBorder="1" applyAlignment="1">
      <alignment wrapText="1"/>
    </xf>
    <xf numFmtId="0" fontId="17" fillId="9" borderId="15" xfId="0" applyFont="1" applyFill="1" applyBorder="1" applyAlignment="1">
      <alignment horizontal="center" wrapText="1"/>
    </xf>
    <xf numFmtId="0" fontId="16" fillId="0" borderId="11" xfId="0" applyFont="1" applyBorder="1" applyAlignment="1" applyProtection="1">
      <alignment wrapText="1"/>
      <protection locked="0"/>
    </xf>
    <xf numFmtId="0" fontId="16" fillId="0" borderId="28" xfId="0" applyFont="1" applyBorder="1" applyAlignment="1" applyProtection="1">
      <alignment wrapText="1"/>
      <protection locked="0"/>
    </xf>
    <xf numFmtId="0" fontId="16" fillId="0" borderId="8" xfId="0" applyFont="1" applyBorder="1" applyAlignment="1" applyProtection="1">
      <alignment horizontal="center" wrapText="1"/>
      <protection locked="0"/>
    </xf>
    <xf numFmtId="0" fontId="16" fillId="0" borderId="8" xfId="0" applyFont="1" applyBorder="1" applyAlignment="1" applyProtection="1">
      <alignment horizontal="left" wrapText="1"/>
      <protection locked="0"/>
    </xf>
    <xf numFmtId="0" fontId="16" fillId="0" borderId="18" xfId="0" applyFont="1" applyBorder="1" applyAlignment="1" applyProtection="1">
      <alignment wrapText="1"/>
      <protection locked="0"/>
    </xf>
    <xf numFmtId="0" fontId="16" fillId="0" borderId="19" xfId="0" applyFont="1" applyBorder="1" applyAlignment="1" applyProtection="1">
      <alignment wrapText="1"/>
      <protection locked="0"/>
    </xf>
    <xf numFmtId="14" fontId="16" fillId="0" borderId="22" xfId="0" applyNumberFormat="1" applyFont="1" applyBorder="1" applyAlignment="1" applyProtection="1">
      <alignment horizontal="left" wrapText="1"/>
      <protection locked="0"/>
    </xf>
    <xf numFmtId="0" fontId="5" fillId="0" borderId="40" xfId="0" applyFont="1" applyBorder="1" applyAlignment="1" applyProtection="1">
      <alignment wrapText="1"/>
      <protection locked="0"/>
    </xf>
    <xf numFmtId="0" fontId="16" fillId="0" borderId="3" xfId="0" applyFont="1" applyBorder="1" applyProtection="1">
      <protection locked="0"/>
    </xf>
    <xf numFmtId="14" fontId="16" fillId="0" borderId="3" xfId="0" applyNumberFormat="1" applyFont="1" applyBorder="1" applyAlignment="1" applyProtection="1">
      <alignment horizontal="left"/>
      <protection locked="0"/>
    </xf>
    <xf numFmtId="0" fontId="16" fillId="0" borderId="3" xfId="0" applyFont="1" applyBorder="1" applyAlignment="1" applyProtection="1">
      <alignment horizontal="left" vertical="top" wrapText="1"/>
      <protection locked="0"/>
    </xf>
    <xf numFmtId="49" fontId="16" fillId="0" borderId="3" xfId="0" applyNumberFormat="1" applyFont="1" applyBorder="1" applyProtection="1">
      <protection locked="0"/>
    </xf>
    <xf numFmtId="49" fontId="16" fillId="0" borderId="3" xfId="0" applyNumberFormat="1" applyFont="1" applyBorder="1" applyAlignment="1" applyProtection="1">
      <alignment horizontal="left"/>
      <protection locked="0"/>
    </xf>
    <xf numFmtId="0" fontId="16" fillId="8" borderId="3" xfId="0" applyFont="1" applyFill="1" applyBorder="1" applyAlignment="1" applyProtection="1">
      <alignment horizontal="left"/>
      <protection locked="0"/>
    </xf>
    <xf numFmtId="0" fontId="16" fillId="8" borderId="3" xfId="0" quotePrefix="1" applyFont="1" applyFill="1" applyBorder="1" applyAlignment="1" applyProtection="1">
      <alignment horizontal="left"/>
      <protection locked="0"/>
    </xf>
    <xf numFmtId="0" fontId="16" fillId="8" borderId="3" xfId="0" applyFont="1" applyFill="1" applyBorder="1" applyProtection="1">
      <protection locked="0"/>
    </xf>
    <xf numFmtId="0" fontId="2" fillId="0" borderId="0" xfId="2" applyFont="1" applyFill="1" applyAlignment="1">
      <alignment horizontal="right"/>
    </xf>
    <xf numFmtId="49" fontId="2" fillId="0" borderId="0" xfId="0" applyNumberFormat="1" applyFont="1" applyAlignment="1">
      <alignment horizontal="left"/>
    </xf>
    <xf numFmtId="0" fontId="2" fillId="0" borderId="0" xfId="0" applyFont="1" applyAlignment="1">
      <alignment horizontal="left"/>
    </xf>
    <xf numFmtId="49" fontId="2" fillId="0" borderId="0" xfId="2" applyNumberFormat="1" applyFont="1" applyFill="1" applyAlignment="1">
      <alignment horizontal="right"/>
    </xf>
    <xf numFmtId="49" fontId="2" fillId="0" borderId="0" xfId="0" applyNumberFormat="1" applyFont="1" applyAlignment="1">
      <alignment horizontal="left" wrapText="1"/>
    </xf>
    <xf numFmtId="49" fontId="2" fillId="0" borderId="0" xfId="2" applyNumberFormat="1" applyFont="1" applyFill="1"/>
    <xf numFmtId="49" fontId="2" fillId="0" borderId="0" xfId="2" applyNumberFormat="1" applyFont="1" applyFill="1" applyAlignment="1">
      <alignment horizontal="center"/>
    </xf>
    <xf numFmtId="0" fontId="2" fillId="0" borderId="0" xfId="2" applyFont="1" applyFill="1"/>
    <xf numFmtId="0" fontId="2" fillId="0" borderId="0" xfId="2" applyFont="1" applyFill="1" applyAlignment="1">
      <alignment horizontal="center"/>
    </xf>
    <xf numFmtId="164" fontId="2" fillId="0" borderId="0" xfId="2" applyNumberFormat="1" applyFont="1" applyFill="1" applyAlignment="1">
      <alignment horizontal="right"/>
    </xf>
    <xf numFmtId="1" fontId="2" fillId="0" borderId="0" xfId="2" applyNumberFormat="1" applyFont="1" applyFill="1"/>
    <xf numFmtId="1" fontId="2" fillId="0" borderId="0" xfId="2" applyNumberFormat="1" applyFont="1" applyFill="1" applyAlignment="1">
      <alignment horizontal="right"/>
    </xf>
    <xf numFmtId="49" fontId="2" fillId="0" borderId="0" xfId="2" applyNumberFormat="1" applyFont="1" applyFill="1" applyAlignment="1">
      <alignment horizontal="left"/>
    </xf>
    <xf numFmtId="165" fontId="2" fillId="0" borderId="0" xfId="2" applyNumberFormat="1" applyFont="1" applyFill="1"/>
    <xf numFmtId="1" fontId="2" fillId="0" borderId="0" xfId="2" applyNumberFormat="1" applyFont="1" applyFill="1" applyAlignment="1">
      <alignment horizontal="left"/>
    </xf>
    <xf numFmtId="2" fontId="2" fillId="0" borderId="0" xfId="2" applyNumberFormat="1" applyFont="1" applyFill="1"/>
    <xf numFmtId="0" fontId="2" fillId="0" borderId="0" xfId="2" applyFont="1" applyFill="1" applyAlignment="1">
      <alignment horizontal="left"/>
    </xf>
    <xf numFmtId="49" fontId="2" fillId="0" borderId="0" xfId="2" applyNumberFormat="1" applyFont="1" applyFill="1" applyAlignment="1">
      <alignment horizontal="left" wrapText="1"/>
    </xf>
    <xf numFmtId="0" fontId="22" fillId="9" borderId="3" xfId="0" applyFont="1" applyFill="1" applyBorder="1"/>
    <xf numFmtId="0" fontId="2" fillId="0" borderId="0" xfId="0" applyFont="1"/>
    <xf numFmtId="0" fontId="2" fillId="0" borderId="0" xfId="0" applyFont="1" applyAlignment="1">
      <alignment horizontal="center"/>
    </xf>
    <xf numFmtId="0" fontId="21" fillId="0" borderId="0" xfId="3" applyFont="1" applyFill="1" applyAlignment="1">
      <alignment horizontal="left"/>
    </xf>
    <xf numFmtId="49" fontId="21" fillId="0" borderId="0" xfId="3" applyNumberFormat="1" applyFont="1" applyFill="1" applyAlignment="1">
      <alignment horizontal="left"/>
    </xf>
    <xf numFmtId="49" fontId="21" fillId="0" borderId="0" xfId="3" applyNumberFormat="1" applyFont="1" applyFill="1" applyAlignment="1">
      <alignment horizontal="center"/>
    </xf>
    <xf numFmtId="164" fontId="21" fillId="0" borderId="0" xfId="3" applyNumberFormat="1" applyFont="1" applyFill="1" applyAlignment="1">
      <alignment horizontal="left"/>
    </xf>
    <xf numFmtId="0" fontId="2" fillId="0" borderId="0" xfId="4" applyFont="1" applyFill="1" applyAlignment="1">
      <alignment horizontal="left"/>
    </xf>
    <xf numFmtId="49" fontId="2" fillId="0" borderId="0" xfId="4" applyNumberFormat="1" applyFont="1" applyFill="1" applyAlignment="1">
      <alignment horizontal="left"/>
    </xf>
    <xf numFmtId="49" fontId="2" fillId="0" borderId="0" xfId="4" applyNumberFormat="1" applyFont="1" applyFill="1" applyAlignment="1">
      <alignment horizontal="center"/>
    </xf>
    <xf numFmtId="164" fontId="2" fillId="0" borderId="0" xfId="4" applyNumberFormat="1" applyFont="1" applyFill="1" applyAlignment="1">
      <alignment horizontal="left"/>
    </xf>
    <xf numFmtId="49" fontId="2" fillId="0" borderId="0" xfId="4" applyNumberFormat="1" applyFont="1" applyFill="1"/>
    <xf numFmtId="14" fontId="2" fillId="0" borderId="3" xfId="0" applyNumberFormat="1" applyFont="1" applyBorder="1" applyAlignment="1">
      <alignment horizontal="left"/>
    </xf>
    <xf numFmtId="0" fontId="2" fillId="0" borderId="3" xfId="0" applyFont="1" applyBorder="1" applyAlignment="1">
      <alignment horizontal="left"/>
    </xf>
    <xf numFmtId="0" fontId="23" fillId="9" borderId="3" xfId="0" applyFont="1" applyFill="1" applyBorder="1" applyAlignment="1">
      <alignment vertical="top"/>
    </xf>
    <xf numFmtId="0" fontId="24" fillId="9" borderId="3" xfId="0" applyFont="1" applyFill="1" applyBorder="1" applyAlignment="1">
      <alignment vertical="top"/>
    </xf>
    <xf numFmtId="49" fontId="21" fillId="4" borderId="12" xfId="5" applyNumberFormat="1" applyFont="1" applyFill="1" applyBorder="1" applyAlignment="1">
      <alignment horizontal="left"/>
    </xf>
    <xf numFmtId="49" fontId="21" fillId="4" borderId="13" xfId="0" applyNumberFormat="1" applyFont="1" applyFill="1" applyBorder="1" applyAlignment="1">
      <alignment horizontal="left"/>
    </xf>
    <xf numFmtId="49" fontId="21" fillId="4" borderId="13" xfId="0" applyNumberFormat="1" applyFont="1" applyFill="1" applyBorder="1" applyAlignment="1">
      <alignment horizontal="center"/>
    </xf>
    <xf numFmtId="49" fontId="21" fillId="5" borderId="13" xfId="0" applyNumberFormat="1" applyFont="1" applyFill="1" applyBorder="1" applyAlignment="1">
      <alignment horizontal="left"/>
    </xf>
    <xf numFmtId="0" fontId="21" fillId="4" borderId="14" xfId="6" applyFont="1" applyFill="1" applyBorder="1">
      <alignment horizontal="left"/>
    </xf>
    <xf numFmtId="49" fontId="21" fillId="3" borderId="14" xfId="0" applyNumberFormat="1" applyFont="1" applyFill="1" applyBorder="1" applyAlignment="1">
      <alignment horizontal="left"/>
    </xf>
    <xf numFmtId="0" fontId="21" fillId="3" borderId="12" xfId="5" applyFont="1" applyFill="1" applyBorder="1" applyAlignment="1">
      <alignment horizontal="left"/>
    </xf>
    <xf numFmtId="49" fontId="21" fillId="5" borderId="12" xfId="5" applyNumberFormat="1" applyFont="1" applyFill="1" applyBorder="1" applyAlignment="1">
      <alignment horizontal="left"/>
    </xf>
    <xf numFmtId="0" fontId="21" fillId="3" borderId="13" xfId="0" applyFont="1" applyFill="1" applyBorder="1" applyAlignment="1">
      <alignment horizontal="left"/>
    </xf>
    <xf numFmtId="49" fontId="21" fillId="3" borderId="13" xfId="0" applyNumberFormat="1" applyFont="1" applyFill="1" applyBorder="1" applyAlignment="1">
      <alignment horizontal="left"/>
    </xf>
    <xf numFmtId="1" fontId="21" fillId="5" borderId="13" xfId="0" applyNumberFormat="1" applyFont="1" applyFill="1" applyBorder="1" applyAlignment="1">
      <alignment horizontal="right"/>
    </xf>
    <xf numFmtId="1" fontId="21" fillId="5" borderId="14" xfId="6" applyNumberFormat="1" applyFont="1" applyFill="1" applyBorder="1">
      <alignment horizontal="left"/>
    </xf>
    <xf numFmtId="0" fontId="21" fillId="5" borderId="14" xfId="6" applyFont="1" applyFill="1" applyBorder="1">
      <alignment horizontal="left"/>
    </xf>
    <xf numFmtId="49" fontId="21" fillId="5" borderId="41" xfId="0" applyNumberFormat="1" applyFont="1" applyFill="1" applyBorder="1" applyAlignment="1">
      <alignment horizontal="left"/>
    </xf>
    <xf numFmtId="0" fontId="22" fillId="0" borderId="3" xfId="0" applyFont="1" applyBorder="1" applyAlignment="1">
      <alignment horizontal="left"/>
    </xf>
    <xf numFmtId="49" fontId="16" fillId="8" borderId="3" xfId="0" applyNumberFormat="1" applyFont="1" applyFill="1" applyBorder="1" applyAlignment="1" applyProtection="1">
      <alignment horizontal="left"/>
      <protection locked="0"/>
    </xf>
    <xf numFmtId="0" fontId="16" fillId="0" borderId="3" xfId="0" applyFont="1" applyBorder="1" applyAlignment="1">
      <alignment horizontal="left"/>
    </xf>
    <xf numFmtId="164" fontId="2" fillId="0" borderId="3" xfId="0" applyNumberFormat="1" applyFont="1" applyBorder="1" applyAlignment="1">
      <alignment horizontal="left"/>
    </xf>
    <xf numFmtId="49" fontId="2" fillId="0" borderId="3" xfId="0" applyNumberFormat="1" applyFont="1" applyBorder="1" applyAlignment="1">
      <alignment horizontal="left"/>
    </xf>
    <xf numFmtId="49" fontId="21" fillId="5" borderId="42" xfId="0" applyNumberFormat="1" applyFont="1" applyFill="1" applyBorder="1" applyAlignment="1">
      <alignment horizontal="left"/>
    </xf>
    <xf numFmtId="0" fontId="2" fillId="0" borderId="19" xfId="0" applyFont="1" applyBorder="1" applyAlignment="1">
      <alignment horizontal="left"/>
    </xf>
    <xf numFmtId="49" fontId="21" fillId="0" borderId="0" xfId="0" applyNumberFormat="1" applyFont="1" applyAlignment="1">
      <alignment horizontal="left"/>
    </xf>
    <xf numFmtId="0" fontId="0" fillId="0" borderId="0" xfId="0" applyAlignment="1">
      <alignment horizontal="left"/>
    </xf>
    <xf numFmtId="0" fontId="25" fillId="0" borderId="3" xfId="7" quotePrefix="1" applyBorder="1" applyProtection="1">
      <protection locked="0"/>
    </xf>
    <xf numFmtId="0" fontId="16" fillId="0" borderId="0" xfId="0" applyFont="1" applyProtection="1">
      <protection locked="0"/>
    </xf>
    <xf numFmtId="0" fontId="16" fillId="0" borderId="0" xfId="0" applyFont="1" applyAlignment="1" applyProtection="1">
      <alignment horizontal="left" vertical="top" wrapText="1"/>
      <protection locked="0"/>
    </xf>
    <xf numFmtId="2" fontId="2" fillId="0" borderId="0" xfId="2" applyNumberFormat="1" applyFont="1" applyFill="1" applyAlignment="1">
      <alignment horizontal="right"/>
    </xf>
    <xf numFmtId="2" fontId="21" fillId="4" borderId="14" xfId="6" applyNumberFormat="1" applyFont="1" applyFill="1" applyBorder="1">
      <alignment horizontal="left"/>
    </xf>
    <xf numFmtId="2" fontId="2" fillId="0" borderId="3" xfId="0" applyNumberFormat="1" applyFont="1" applyBorder="1" applyAlignment="1">
      <alignment horizontal="left"/>
    </xf>
    <xf numFmtId="2" fontId="2" fillId="0" borderId="0" xfId="0" applyNumberFormat="1" applyFont="1"/>
    <xf numFmtId="0" fontId="1" fillId="0" borderId="3" xfId="0" applyFont="1" applyBorder="1" applyAlignment="1">
      <alignment horizontal="left"/>
    </xf>
    <xf numFmtId="0" fontId="17" fillId="0" borderId="39" xfId="0" applyFont="1" applyBorder="1" applyAlignment="1">
      <alignment vertical="top"/>
    </xf>
    <xf numFmtId="0" fontId="16" fillId="9" borderId="34" xfId="0" applyFont="1" applyFill="1" applyBorder="1" applyAlignment="1">
      <alignment horizontal="center" vertical="center"/>
    </xf>
    <xf numFmtId="0" fontId="16" fillId="0" borderId="32" xfId="0" applyFont="1" applyBorder="1" applyAlignment="1">
      <alignment horizontal="left"/>
    </xf>
    <xf numFmtId="0" fontId="16" fillId="0" borderId="34" xfId="0" applyFont="1" applyBorder="1" applyAlignment="1">
      <alignment horizontal="left"/>
    </xf>
    <xf numFmtId="14" fontId="16" fillId="0" borderId="38" xfId="0" applyNumberFormat="1" applyFont="1" applyBorder="1" applyAlignment="1" applyProtection="1">
      <alignment horizontal="left"/>
      <protection locked="0"/>
    </xf>
    <xf numFmtId="14" fontId="16" fillId="0" borderId="0" xfId="0" applyNumberFormat="1" applyFont="1" applyAlignment="1" applyProtection="1">
      <alignment horizontal="left"/>
      <protection locked="0"/>
    </xf>
    <xf numFmtId="0" fontId="16" fillId="10" borderId="0" xfId="0" applyFont="1" applyFill="1" applyAlignment="1">
      <alignment horizontal="left"/>
    </xf>
    <xf numFmtId="14" fontId="16" fillId="10" borderId="0" xfId="0" applyNumberFormat="1" applyFont="1" applyFill="1" applyAlignment="1" applyProtection="1">
      <alignment horizontal="left"/>
      <protection locked="0"/>
    </xf>
    <xf numFmtId="0" fontId="16" fillId="10" borderId="39" xfId="0" applyFont="1" applyFill="1" applyBorder="1" applyAlignment="1">
      <alignment horizontal="left"/>
    </xf>
    <xf numFmtId="14" fontId="16" fillId="10" borderId="39" xfId="0" applyNumberFormat="1" applyFont="1" applyFill="1" applyBorder="1" applyAlignment="1" applyProtection="1">
      <alignment horizontal="left"/>
      <protection locked="0"/>
    </xf>
    <xf numFmtId="0" fontId="1" fillId="0" borderId="0" xfId="0" applyFont="1"/>
    <xf numFmtId="0" fontId="17" fillId="10" borderId="33" xfId="0" applyFont="1" applyFill="1" applyBorder="1" applyAlignment="1">
      <alignment vertical="center"/>
    </xf>
    <xf numFmtId="0" fontId="16" fillId="10" borderId="32" xfId="0" applyFont="1" applyFill="1" applyBorder="1" applyAlignment="1">
      <alignment vertical="center"/>
    </xf>
    <xf numFmtId="0" fontId="17" fillId="9" borderId="43" xfId="0" applyFont="1" applyFill="1" applyBorder="1" applyAlignment="1">
      <alignment horizontal="center"/>
    </xf>
    <xf numFmtId="44" fontId="16" fillId="0" borderId="15" xfId="1" applyFont="1" applyBorder="1" applyAlignment="1">
      <alignment vertical="top"/>
    </xf>
    <xf numFmtId="44" fontId="16" fillId="10" borderId="26" xfId="1" applyFont="1" applyFill="1" applyBorder="1" applyAlignment="1" applyProtection="1">
      <alignment horizontal="center" vertical="center"/>
      <protection locked="0"/>
    </xf>
    <xf numFmtId="44" fontId="16" fillId="10" borderId="34" xfId="1" applyFont="1" applyFill="1" applyBorder="1" applyAlignment="1" applyProtection="1">
      <alignment horizontal="center" vertical="center"/>
      <protection locked="0"/>
    </xf>
    <xf numFmtId="0" fontId="16" fillId="0" borderId="34" xfId="0" applyFont="1" applyBorder="1" applyAlignment="1" applyProtection="1">
      <alignment wrapText="1"/>
      <protection locked="0"/>
    </xf>
    <xf numFmtId="0" fontId="17" fillId="9" borderId="43" xfId="0" applyFont="1" applyFill="1" applyBorder="1" applyAlignment="1">
      <alignment horizontal="center" wrapText="1"/>
    </xf>
    <xf numFmtId="0" fontId="17" fillId="0" borderId="15" xfId="0" applyFont="1" applyBorder="1" applyAlignment="1">
      <alignment wrapText="1"/>
    </xf>
    <xf numFmtId="44" fontId="16" fillId="8" borderId="21" xfId="1" applyFont="1" applyFill="1" applyBorder="1" applyAlignment="1">
      <alignment horizontal="center" vertical="center"/>
    </xf>
    <xf numFmtId="44" fontId="16" fillId="10" borderId="36" xfId="1" applyFont="1" applyFill="1" applyBorder="1" applyAlignment="1" applyProtection="1">
      <alignment horizontal="center" vertical="center"/>
      <protection locked="0"/>
    </xf>
    <xf numFmtId="0" fontId="17" fillId="8" borderId="33" xfId="0" applyFont="1" applyFill="1" applyBorder="1"/>
    <xf numFmtId="0" fontId="17" fillId="8" borderId="39" xfId="0" applyFont="1" applyFill="1" applyBorder="1"/>
    <xf numFmtId="0" fontId="16" fillId="8" borderId="39" xfId="0" applyFont="1" applyFill="1" applyBorder="1"/>
    <xf numFmtId="0" fontId="16" fillId="8" borderId="32" xfId="0" applyFont="1" applyFill="1" applyBorder="1"/>
    <xf numFmtId="0" fontId="16" fillId="8" borderId="32" xfId="0" applyFont="1" applyFill="1" applyBorder="1" applyAlignment="1">
      <alignment horizontal="left" vertical="top"/>
    </xf>
    <xf numFmtId="0" fontId="17" fillId="8" borderId="32" xfId="0" applyFont="1" applyFill="1" applyBorder="1"/>
    <xf numFmtId="0" fontId="16" fillId="8" borderId="48" xfId="0" applyFont="1" applyFill="1" applyBorder="1" applyProtection="1">
      <protection locked="0"/>
    </xf>
    <xf numFmtId="0" fontId="16" fillId="8" borderId="35" xfId="0" applyFont="1" applyFill="1" applyBorder="1"/>
    <xf numFmtId="0" fontId="16" fillId="8" borderId="37" xfId="0" applyFont="1" applyFill="1" applyBorder="1"/>
    <xf numFmtId="0" fontId="16" fillId="0" borderId="0" xfId="0" applyFont="1" applyAlignment="1">
      <alignment horizontal="left" vertical="top"/>
    </xf>
    <xf numFmtId="0" fontId="16" fillId="8" borderId="32" xfId="0" applyFont="1" applyFill="1" applyBorder="1" applyAlignment="1">
      <alignment horizontal="left" vertical="top"/>
    </xf>
    <xf numFmtId="0" fontId="16" fillId="8" borderId="6" xfId="0" applyFont="1" applyFill="1" applyBorder="1" applyAlignment="1">
      <alignment horizontal="left" vertical="top"/>
    </xf>
    <xf numFmtId="0" fontId="16" fillId="8" borderId="39" xfId="0" applyFont="1" applyFill="1" applyBorder="1" applyAlignment="1">
      <alignment horizontal="center"/>
    </xf>
    <xf numFmtId="0" fontId="16" fillId="8" borderId="26" xfId="0" applyFont="1" applyFill="1" applyBorder="1" applyAlignment="1">
      <alignment horizontal="center"/>
    </xf>
    <xf numFmtId="0" fontId="17" fillId="8" borderId="32" xfId="0" applyFont="1" applyFill="1" applyBorder="1" applyAlignment="1">
      <alignment horizontal="left" vertical="top"/>
    </xf>
    <xf numFmtId="0" fontId="17" fillId="8" borderId="6" xfId="0" applyFont="1" applyFill="1" applyBorder="1" applyAlignment="1">
      <alignment horizontal="left" vertical="top"/>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7" fillId="0" borderId="37" xfId="0" applyFont="1" applyBorder="1" applyAlignment="1">
      <alignment horizontal="left" wrapText="1"/>
    </xf>
    <xf numFmtId="0" fontId="16" fillId="8" borderId="3" xfId="0" applyFont="1" applyFill="1" applyBorder="1" applyAlignment="1" applyProtection="1">
      <alignment horizontal="left"/>
      <protection locked="0"/>
    </xf>
    <xf numFmtId="0" fontId="16" fillId="8" borderId="48" xfId="0" applyFont="1" applyFill="1" applyBorder="1" applyAlignment="1" applyProtection="1">
      <alignment horizontal="left"/>
      <protection locked="0"/>
    </xf>
    <xf numFmtId="44" fontId="20" fillId="8" borderId="21" xfId="1" applyFont="1" applyFill="1" applyBorder="1" applyAlignment="1">
      <alignment horizontal="center" vertical="center" wrapText="1"/>
    </xf>
    <xf numFmtId="44" fontId="16" fillId="8" borderId="21" xfId="1" applyFont="1" applyFill="1" applyBorder="1" applyAlignment="1">
      <alignment horizontal="center" vertical="center"/>
    </xf>
    <xf numFmtId="44" fontId="16" fillId="8" borderId="44" xfId="1" applyFont="1" applyFill="1" applyBorder="1" applyAlignment="1">
      <alignment horizontal="center" vertical="center"/>
    </xf>
    <xf numFmtId="0" fontId="17" fillId="0" borderId="31" xfId="0" applyFont="1" applyBorder="1" applyAlignment="1">
      <alignment horizontal="left" wrapText="1"/>
    </xf>
    <xf numFmtId="0" fontId="17" fillId="0" borderId="30" xfId="0" applyFont="1" applyBorder="1" applyAlignment="1">
      <alignment horizontal="left" wrapText="1"/>
    </xf>
    <xf numFmtId="0" fontId="15" fillId="0" borderId="0" xfId="0" applyFont="1" applyAlignment="1">
      <alignment horizontal="center" vertical="center" wrapText="1"/>
    </xf>
    <xf numFmtId="0" fontId="16" fillId="8" borderId="3" xfId="0" applyFont="1" applyFill="1" applyBorder="1" applyAlignment="1">
      <alignment horizontal="center" vertical="center"/>
    </xf>
    <xf numFmtId="0" fontId="16" fillId="8" borderId="48" xfId="0" applyFont="1" applyFill="1" applyBorder="1" applyAlignment="1">
      <alignment horizontal="center" vertical="center"/>
    </xf>
    <xf numFmtId="49" fontId="16" fillId="8" borderId="3" xfId="0" applyNumberFormat="1" applyFont="1" applyFill="1" applyBorder="1" applyAlignment="1" applyProtection="1">
      <alignment horizontal="left"/>
      <protection locked="0"/>
    </xf>
    <xf numFmtId="49" fontId="16" fillId="8" borderId="48" xfId="0" applyNumberFormat="1" applyFont="1" applyFill="1" applyBorder="1" applyAlignment="1" applyProtection="1">
      <alignment horizontal="left"/>
      <protection locked="0"/>
    </xf>
    <xf numFmtId="0" fontId="16" fillId="8" borderId="11" xfId="0" applyFont="1" applyFill="1" applyBorder="1" applyAlignment="1">
      <alignment horizontal="center"/>
    </xf>
    <xf numFmtId="0" fontId="16" fillId="8" borderId="45" xfId="0" applyFont="1" applyFill="1" applyBorder="1" applyAlignment="1">
      <alignment horizontal="center"/>
    </xf>
    <xf numFmtId="0" fontId="16" fillId="8" borderId="8" xfId="0" applyFont="1" applyFill="1" applyBorder="1" applyAlignment="1">
      <alignment horizontal="center"/>
    </xf>
    <xf numFmtId="0" fontId="16" fillId="8" borderId="47" xfId="0" applyFont="1" applyFill="1" applyBorder="1" applyAlignment="1">
      <alignment horizontal="center"/>
    </xf>
    <xf numFmtId="44" fontId="16" fillId="8" borderId="3" xfId="1" applyFont="1" applyFill="1" applyBorder="1" applyAlignment="1">
      <alignment horizontal="center"/>
    </xf>
    <xf numFmtId="44" fontId="16" fillId="8" borderId="48" xfId="1" applyFont="1" applyFill="1" applyBorder="1" applyAlignment="1">
      <alignment horizontal="center"/>
    </xf>
    <xf numFmtId="44" fontId="16" fillId="8" borderId="28" xfId="1" applyFont="1" applyFill="1" applyBorder="1" applyAlignment="1">
      <alignment horizontal="center"/>
    </xf>
    <xf numFmtId="44" fontId="16" fillId="8" borderId="46" xfId="1" applyFont="1" applyFill="1" applyBorder="1" applyAlignment="1">
      <alignment horizontal="center"/>
    </xf>
    <xf numFmtId="44" fontId="17" fillId="8" borderId="3" xfId="1" applyFont="1" applyFill="1" applyBorder="1" applyAlignment="1">
      <alignment horizontal="center" vertical="center"/>
    </xf>
    <xf numFmtId="44" fontId="17" fillId="8" borderId="48" xfId="1" applyFont="1" applyFill="1" applyBorder="1" applyAlignment="1">
      <alignment horizontal="center" vertical="center"/>
    </xf>
    <xf numFmtId="44" fontId="16" fillId="0" borderId="17" xfId="1" applyFont="1" applyBorder="1" applyAlignment="1" applyProtection="1">
      <alignment horizontal="center" vertical="center"/>
      <protection locked="0"/>
    </xf>
    <xf numFmtId="44" fontId="16" fillId="0" borderId="24" xfId="1" applyFont="1" applyBorder="1" applyAlignment="1" applyProtection="1">
      <alignment horizontal="center" vertical="center"/>
      <protection locked="0"/>
    </xf>
    <xf numFmtId="0" fontId="16" fillId="8" borderId="28" xfId="0" applyFont="1" applyFill="1" applyBorder="1" applyAlignment="1">
      <alignment horizontal="center"/>
    </xf>
    <xf numFmtId="0" fontId="16" fillId="8" borderId="46" xfId="0" applyFont="1" applyFill="1" applyBorder="1" applyAlignment="1">
      <alignment horizontal="center"/>
    </xf>
    <xf numFmtId="0" fontId="16" fillId="0" borderId="32" xfId="0" applyFont="1" applyBorder="1" applyAlignment="1">
      <alignment horizontal="left" vertical="top"/>
    </xf>
    <xf numFmtId="0" fontId="16" fillId="0" borderId="34" xfId="0" applyFont="1" applyBorder="1" applyAlignment="1">
      <alignment horizontal="left" vertical="top"/>
    </xf>
    <xf numFmtId="0" fontId="16" fillId="0" borderId="32" xfId="0" applyFont="1" applyBorder="1" applyAlignment="1">
      <alignment horizontal="left"/>
    </xf>
    <xf numFmtId="0" fontId="16" fillId="0" borderId="34" xfId="0" applyFont="1" applyBorder="1" applyAlignment="1">
      <alignment horizontal="left"/>
    </xf>
    <xf numFmtId="0" fontId="16" fillId="0" borderId="35" xfId="0" applyFont="1" applyBorder="1" applyAlignment="1">
      <alignment horizontal="left" vertical="top"/>
    </xf>
    <xf numFmtId="0" fontId="16" fillId="0" borderId="36" xfId="0" applyFont="1" applyBorder="1" applyAlignment="1">
      <alignment horizontal="left" vertical="top"/>
    </xf>
    <xf numFmtId="0" fontId="17" fillId="0" borderId="31" xfId="0" applyFont="1" applyBorder="1" applyAlignment="1">
      <alignment horizontal="left"/>
    </xf>
    <xf numFmtId="0" fontId="16" fillId="0" borderId="30" xfId="0" applyFont="1" applyBorder="1" applyAlignment="1">
      <alignment horizontal="left"/>
    </xf>
    <xf numFmtId="0" fontId="16" fillId="8" borderId="29" xfId="0" applyFont="1" applyFill="1" applyBorder="1" applyAlignment="1">
      <alignment horizontal="center"/>
    </xf>
    <xf numFmtId="0" fontId="16" fillId="8" borderId="49" xfId="0" applyFont="1" applyFill="1" applyBorder="1" applyAlignment="1">
      <alignment horizont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16" fillId="8" borderId="19" xfId="0" applyFont="1" applyFill="1" applyBorder="1" applyAlignment="1" applyProtection="1">
      <alignment horizontal="center"/>
      <protection locked="0"/>
    </xf>
    <xf numFmtId="0" fontId="16" fillId="8" borderId="28" xfId="0" applyFont="1" applyFill="1" applyBorder="1" applyAlignment="1" applyProtection="1">
      <alignment horizontal="center"/>
      <protection locked="0"/>
    </xf>
    <xf numFmtId="0" fontId="16" fillId="8" borderId="46" xfId="0" applyFont="1" applyFill="1" applyBorder="1" applyAlignment="1" applyProtection="1">
      <alignment horizontal="center"/>
      <protection locked="0"/>
    </xf>
    <xf numFmtId="0" fontId="16" fillId="9" borderId="34" xfId="0" applyFont="1" applyFill="1" applyBorder="1" applyAlignment="1">
      <alignment horizontal="center" vertical="center"/>
    </xf>
    <xf numFmtId="0" fontId="16" fillId="9" borderId="36" xfId="0" applyFont="1" applyFill="1" applyBorder="1" applyAlignment="1">
      <alignment horizontal="center" vertical="center"/>
    </xf>
    <xf numFmtId="0" fontId="16" fillId="9" borderId="26" xfId="0" applyFont="1" applyFill="1" applyBorder="1" applyAlignment="1">
      <alignment horizontal="center" vertical="center"/>
    </xf>
    <xf numFmtId="44" fontId="16" fillId="0" borderId="21" xfId="1" applyFont="1" applyBorder="1" applyAlignment="1" applyProtection="1">
      <alignment horizontal="center" vertical="center"/>
      <protection locked="0"/>
    </xf>
    <xf numFmtId="0" fontId="18" fillId="8" borderId="32" xfId="0" applyFont="1" applyFill="1" applyBorder="1" applyAlignment="1">
      <alignment horizontal="left" vertical="top"/>
    </xf>
    <xf numFmtId="0" fontId="18" fillId="8" borderId="6" xfId="0" applyFont="1" applyFill="1" applyBorder="1" applyAlignment="1">
      <alignment horizontal="left" vertical="top"/>
    </xf>
    <xf numFmtId="0" fontId="16" fillId="10" borderId="32" xfId="0" applyFont="1" applyFill="1" applyBorder="1" applyAlignment="1">
      <alignment horizontal="left" vertical="top" wrapText="1"/>
    </xf>
    <xf numFmtId="0" fontId="16" fillId="10" borderId="0" xfId="0" applyFont="1" applyFill="1" applyAlignment="1">
      <alignment horizontal="left" vertical="top" wrapText="1"/>
    </xf>
    <xf numFmtId="0" fontId="16" fillId="10" borderId="32" xfId="0" applyFont="1" applyFill="1" applyBorder="1" applyAlignment="1">
      <alignment horizontal="left" wrapText="1"/>
    </xf>
    <xf numFmtId="0" fontId="16" fillId="10" borderId="0" xfId="0" applyFont="1" applyFill="1" applyAlignment="1">
      <alignment horizontal="left" wrapText="1"/>
    </xf>
    <xf numFmtId="0" fontId="16" fillId="10" borderId="35" xfId="0" applyFont="1" applyFill="1" applyBorder="1" applyAlignment="1">
      <alignment horizontal="left" wrapText="1"/>
    </xf>
    <xf numFmtId="0" fontId="16" fillId="10" borderId="37" xfId="0" applyFont="1" applyFill="1" applyBorder="1" applyAlignment="1">
      <alignment horizontal="left" wrapText="1"/>
    </xf>
    <xf numFmtId="0" fontId="16" fillId="8" borderId="3" xfId="0" quotePrefix="1" applyFont="1" applyFill="1" applyBorder="1" applyAlignment="1" applyProtection="1">
      <alignment horizontal="left"/>
      <protection locked="0"/>
    </xf>
    <xf numFmtId="0" fontId="16" fillId="8" borderId="48" xfId="0" quotePrefix="1" applyFont="1" applyFill="1" applyBorder="1" applyAlignment="1" applyProtection="1">
      <alignment horizontal="left"/>
      <protection locked="0"/>
    </xf>
    <xf numFmtId="0" fontId="18" fillId="8" borderId="32" xfId="0" applyFont="1" applyFill="1" applyBorder="1" applyAlignment="1">
      <alignment horizontal="center"/>
    </xf>
    <xf numFmtId="0" fontId="18" fillId="8" borderId="6" xfId="0" applyFont="1" applyFill="1" applyBorder="1" applyAlignment="1">
      <alignment horizontal="center"/>
    </xf>
    <xf numFmtId="0" fontId="16" fillId="0" borderId="35" xfId="0" applyFont="1" applyBorder="1" applyAlignment="1">
      <alignment horizontal="left"/>
    </xf>
    <xf numFmtId="0" fontId="16" fillId="0" borderId="36" xfId="0" applyFont="1" applyBorder="1" applyAlignment="1">
      <alignment horizontal="left"/>
    </xf>
    <xf numFmtId="44" fontId="16" fillId="0" borderId="16" xfId="1" applyFont="1" applyBorder="1" applyAlignment="1" applyProtection="1">
      <alignment horizontal="center" vertical="center"/>
      <protection locked="0"/>
    </xf>
    <xf numFmtId="44" fontId="16" fillId="0" borderId="20" xfId="1" applyFont="1" applyBorder="1" applyAlignment="1" applyProtection="1">
      <alignment horizontal="center" vertical="center"/>
      <protection locked="0"/>
    </xf>
    <xf numFmtId="0" fontId="16" fillId="9" borderId="17" xfId="0" applyFont="1" applyFill="1" applyBorder="1" applyAlignment="1">
      <alignment horizontal="center" vertical="center"/>
    </xf>
    <xf numFmtId="0" fontId="16" fillId="9" borderId="24" xfId="0" applyFont="1" applyFill="1" applyBorder="1" applyAlignment="1">
      <alignment horizontal="center" vertical="center"/>
    </xf>
    <xf numFmtId="44" fontId="16" fillId="0" borderId="23" xfId="1" applyFont="1" applyBorder="1" applyAlignment="1" applyProtection="1">
      <alignment horizontal="center" vertical="center"/>
      <protection locked="0"/>
    </xf>
    <xf numFmtId="0" fontId="16" fillId="8" borderId="9" xfId="0" applyFont="1" applyFill="1" applyBorder="1" applyAlignment="1">
      <alignment horizontal="left" vertical="top"/>
    </xf>
    <xf numFmtId="0" fontId="16" fillId="8" borderId="5" xfId="0" applyFont="1" applyFill="1" applyBorder="1" applyAlignment="1">
      <alignment horizontal="center"/>
    </xf>
    <xf numFmtId="0" fontId="16" fillId="8" borderId="4" xfId="0" applyFont="1" applyFill="1" applyBorder="1" applyAlignment="1">
      <alignment horizontal="center"/>
    </xf>
    <xf numFmtId="0" fontId="16" fillId="8" borderId="38" xfId="0" applyFont="1" applyFill="1" applyBorder="1" applyAlignment="1" applyProtection="1">
      <alignment horizontal="center"/>
      <protection locked="0"/>
    </xf>
    <xf numFmtId="44" fontId="16" fillId="8" borderId="38" xfId="1" applyFont="1" applyFill="1" applyBorder="1" applyAlignment="1">
      <alignment horizontal="center"/>
    </xf>
    <xf numFmtId="0" fontId="16" fillId="8" borderId="38" xfId="0" applyFont="1" applyFill="1" applyBorder="1" applyAlignment="1">
      <alignment horizontal="center"/>
    </xf>
    <xf numFmtId="0" fontId="17" fillId="8" borderId="9" xfId="0" applyFont="1" applyFill="1" applyBorder="1" applyAlignment="1">
      <alignment horizontal="left" vertical="top"/>
    </xf>
    <xf numFmtId="44" fontId="16" fillId="0" borderId="16" xfId="1" applyFont="1" applyBorder="1" applyAlignment="1">
      <alignment horizontal="center" vertical="center"/>
    </xf>
    <xf numFmtId="44" fontId="16" fillId="0" borderId="20" xfId="1" applyFont="1" applyBorder="1" applyAlignment="1">
      <alignment horizontal="center" vertical="center"/>
    </xf>
    <xf numFmtId="44" fontId="16" fillId="0" borderId="23" xfId="1" applyFont="1" applyBorder="1" applyAlignment="1">
      <alignment horizontal="center" vertical="center"/>
    </xf>
    <xf numFmtId="0" fontId="18" fillId="8" borderId="9" xfId="0" applyFont="1" applyFill="1" applyBorder="1" applyAlignment="1">
      <alignment horizontal="left" vertical="top"/>
    </xf>
    <xf numFmtId="0" fontId="18" fillId="8" borderId="9" xfId="0" applyFont="1" applyFill="1" applyBorder="1" applyAlignment="1">
      <alignment horizontal="center"/>
    </xf>
  </cellXfs>
  <cellStyles count="8">
    <cellStyle name="* Required" xfId="4" xr:uid="{D3882624-0CF4-45A4-B432-7A2365C743A2}"/>
    <cellStyle name="Currency" xfId="1" builtinId="4"/>
    <cellStyle name="GRAY BACKGROUND" xfId="2" xr:uid="{AE22672F-8D8D-4749-8C54-CDB22350552B}"/>
    <cellStyle name="Header" xfId="6" xr:uid="{577DC19B-55DB-47E0-8510-4D24B27B2DCA}"/>
    <cellStyle name="Hyperlink" xfId="7" builtinId="8"/>
    <cellStyle name="Normal" xfId="0" builtinId="0"/>
    <cellStyle name="PAGE_HEADER" xfId="3" xr:uid="{A075A4CE-778F-4B8B-8B48-CE52CE4EAA04}"/>
    <cellStyle name="TABLE HEADER" xfId="5" xr:uid="{48E722EC-1D6E-4D79-9482-1CF4A58871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0584.DDE71A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734696</xdr:colOff>
      <xdr:row>1</xdr:row>
      <xdr:rowOff>135914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09601" y="66676"/>
          <a:ext cx="2152650" cy="7690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66676</xdr:rowOff>
    </xdr:from>
    <xdr:to>
      <xdr:col>2</xdr:col>
      <xdr:colOff>731521</xdr:colOff>
      <xdr:row>1</xdr:row>
      <xdr:rowOff>135914</xdr:rowOff>
    </xdr:to>
    <xdr:pic>
      <xdr:nvPicPr>
        <xdr:cNvPr id="2" name="Picture 1">
          <a:extLst>
            <a:ext uri="{FF2B5EF4-FFF2-40B4-BE49-F238E27FC236}">
              <a16:creationId xmlns:a16="http://schemas.microsoft.com/office/drawing/2014/main" id="{6C85D9D7-1998-44D0-83DB-93C0FE8917C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00051" y="63501"/>
          <a:ext cx="2182495" cy="76773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oe.bloggs@northumbria.ac.uk"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C040-5C63-4B65-BB09-60CAF1D17C9B}">
  <dimension ref="B1:H108"/>
  <sheetViews>
    <sheetView showGridLines="0" tabSelected="1" zoomScaleNormal="100" workbookViewId="0">
      <selection activeCell="D15" sqref="D15"/>
    </sheetView>
  </sheetViews>
  <sheetFormatPr defaultColWidth="8.7109375" defaultRowHeight="14.25" x14ac:dyDescent="0.2"/>
  <cols>
    <col min="1" max="1" width="5.7109375" style="2" customWidth="1"/>
    <col min="2" max="3" width="20.7109375" style="2" customWidth="1"/>
    <col min="4" max="5" width="45.7109375" style="2" customWidth="1"/>
    <col min="6" max="6" width="22.7109375" style="2" hidden="1" customWidth="1"/>
    <col min="7" max="7" width="20.7109375" style="2" hidden="1" customWidth="1"/>
    <col min="8" max="8" width="4.7109375" style="2" hidden="1" customWidth="1"/>
    <col min="9" max="9" width="8.7109375" style="2"/>
    <col min="10" max="10" width="8.7109375" style="2" customWidth="1"/>
    <col min="11" max="16384" width="8.7109375" style="2"/>
  </cols>
  <sheetData>
    <row r="1" spans="2:7" ht="54.95" customHeight="1" x14ac:dyDescent="0.2">
      <c r="D1" s="182" t="s">
        <v>238</v>
      </c>
      <c r="E1" s="182"/>
      <c r="F1" s="182"/>
    </row>
    <row r="2" spans="2:7" ht="15" customHeight="1" x14ac:dyDescent="0.2">
      <c r="D2" s="3"/>
      <c r="E2" s="3"/>
    </row>
    <row r="3" spans="2:7" ht="15" customHeight="1" x14ac:dyDescent="0.2"/>
    <row r="4" spans="2:7" ht="15" customHeight="1" x14ac:dyDescent="0.2"/>
    <row r="5" spans="2:7" ht="20.100000000000001" customHeight="1" x14ac:dyDescent="0.2">
      <c r="B5" s="211"/>
      <c r="C5" s="212"/>
      <c r="D5" s="212"/>
      <c r="E5" s="212"/>
      <c r="F5" s="212"/>
      <c r="G5" s="44"/>
    </row>
    <row r="6" spans="2:7" ht="20.100000000000001" customHeight="1" x14ac:dyDescent="0.2">
      <c r="B6" s="212"/>
      <c r="C6" s="212"/>
      <c r="D6" s="212"/>
      <c r="E6" s="212"/>
      <c r="F6" s="212"/>
      <c r="G6" s="44"/>
    </row>
    <row r="7" spans="2:7" ht="20.100000000000001" customHeight="1" x14ac:dyDescent="0.2"/>
    <row r="8" spans="2:7" ht="15" customHeight="1" x14ac:dyDescent="0.2">
      <c r="B8" s="4" t="s">
        <v>170</v>
      </c>
    </row>
    <row r="9" spans="2:7" ht="15" customHeight="1" x14ac:dyDescent="0.2">
      <c r="B9" s="4" t="s">
        <v>0</v>
      </c>
    </row>
    <row r="10" spans="2:7" ht="15" customHeight="1" x14ac:dyDescent="0.2">
      <c r="B10" s="4" t="s">
        <v>232</v>
      </c>
    </row>
    <row r="11" spans="2:7" ht="20.100000000000001" customHeight="1" x14ac:dyDescent="0.2"/>
    <row r="12" spans="2:7" ht="30" customHeight="1" x14ac:dyDescent="0.2">
      <c r="B12" s="213" t="s">
        <v>233</v>
      </c>
      <c r="C12" s="213"/>
      <c r="D12" s="213"/>
      <c r="E12" s="213"/>
      <c r="F12" s="213"/>
      <c r="G12" s="9"/>
    </row>
    <row r="13" spans="2:7" ht="20.100000000000001" customHeight="1" x14ac:dyDescent="0.2"/>
    <row r="14" spans="2:7" ht="15" customHeight="1" x14ac:dyDescent="0.2">
      <c r="B14" s="7" t="s">
        <v>169</v>
      </c>
      <c r="C14" s="7"/>
      <c r="D14" s="1"/>
      <c r="E14" s="1"/>
      <c r="F14" s="1"/>
      <c r="G14" s="4"/>
    </row>
    <row r="15" spans="2:7" ht="15" customHeight="1" x14ac:dyDescent="0.2">
      <c r="B15" s="10" t="s">
        <v>178</v>
      </c>
      <c r="C15" s="10"/>
      <c r="D15" s="61"/>
      <c r="E15" s="4"/>
      <c r="F15" s="4"/>
      <c r="G15" s="4"/>
    </row>
    <row r="16" spans="2:7" ht="15" customHeight="1" x14ac:dyDescent="0.2">
      <c r="B16" s="10" t="s">
        <v>175</v>
      </c>
      <c r="C16" s="10"/>
      <c r="D16" s="61"/>
      <c r="E16" s="4"/>
      <c r="F16" s="4"/>
      <c r="G16" s="4"/>
    </row>
    <row r="17" spans="2:7" ht="15" customHeight="1" x14ac:dyDescent="0.2">
      <c r="B17" s="10" t="s">
        <v>12</v>
      </c>
      <c r="C17" s="10"/>
      <c r="D17" s="61"/>
      <c r="E17" s="4"/>
      <c r="F17" s="4"/>
      <c r="G17" s="4"/>
    </row>
    <row r="18" spans="2:7" ht="15" customHeight="1" x14ac:dyDescent="0.2">
      <c r="B18" s="10" t="s">
        <v>176</v>
      </c>
      <c r="C18" s="10"/>
      <c r="D18" s="61"/>
      <c r="E18" s="4"/>
      <c r="F18" s="4"/>
      <c r="G18" s="4"/>
    </row>
    <row r="19" spans="2:7" ht="15" customHeight="1" x14ac:dyDescent="0.2">
      <c r="B19" s="10" t="s">
        <v>1</v>
      </c>
      <c r="C19" s="10"/>
      <c r="D19" s="61"/>
      <c r="E19" s="4"/>
      <c r="F19" s="4"/>
      <c r="G19" s="4"/>
    </row>
    <row r="20" spans="2:7" ht="15" customHeight="1" x14ac:dyDescent="0.25">
      <c r="B20" s="10" t="s">
        <v>177</v>
      </c>
      <c r="C20" s="10"/>
      <c r="D20" s="126"/>
      <c r="E20" s="4"/>
      <c r="F20" s="4"/>
      <c r="G20" s="4"/>
    </row>
    <row r="21" spans="2:7" ht="20.100000000000001" customHeight="1" x14ac:dyDescent="0.2">
      <c r="B21" s="4"/>
      <c r="C21" s="4"/>
      <c r="D21" s="127"/>
      <c r="E21" s="4"/>
      <c r="F21" s="4"/>
      <c r="G21" s="4"/>
    </row>
    <row r="22" spans="2:7" ht="15" customHeight="1" x14ac:dyDescent="0.2">
      <c r="B22" s="7" t="s">
        <v>2</v>
      </c>
      <c r="C22" s="7"/>
      <c r="D22" s="127"/>
      <c r="E22" s="4"/>
      <c r="F22" s="4"/>
      <c r="G22" s="4"/>
    </row>
    <row r="23" spans="2:7" ht="15" customHeight="1" x14ac:dyDescent="0.2">
      <c r="B23" s="10" t="s">
        <v>3</v>
      </c>
      <c r="C23" s="4"/>
      <c r="D23" s="64"/>
      <c r="E23" s="39"/>
      <c r="F23" s="4"/>
      <c r="G23" s="4"/>
    </row>
    <row r="24" spans="2:7" ht="15" customHeight="1" x14ac:dyDescent="0.2">
      <c r="B24" s="10" t="s">
        <v>4</v>
      </c>
      <c r="C24" s="4"/>
      <c r="D24" s="64"/>
      <c r="E24" s="39"/>
      <c r="F24" s="4"/>
      <c r="G24" s="4"/>
    </row>
    <row r="25" spans="2:7" ht="15" customHeight="1" x14ac:dyDescent="0.2">
      <c r="B25" s="10" t="s">
        <v>5</v>
      </c>
      <c r="C25" s="4"/>
      <c r="D25" s="64"/>
      <c r="E25" s="39"/>
      <c r="F25" s="4"/>
      <c r="G25" s="4"/>
    </row>
    <row r="26" spans="2:7" ht="15" customHeight="1" x14ac:dyDescent="0.2">
      <c r="B26" s="10" t="s">
        <v>231</v>
      </c>
      <c r="C26" s="4"/>
      <c r="D26" s="64"/>
      <c r="E26" s="39"/>
      <c r="F26" s="4"/>
      <c r="G26" s="4"/>
    </row>
    <row r="27" spans="2:7" ht="15" customHeight="1" x14ac:dyDescent="0.2">
      <c r="B27" s="10" t="s">
        <v>7</v>
      </c>
      <c r="C27" s="4"/>
      <c r="D27" s="65"/>
      <c r="E27" s="40"/>
      <c r="F27" s="4"/>
      <c r="G27" s="4"/>
    </row>
    <row r="28" spans="2:7" ht="15" customHeight="1" x14ac:dyDescent="0.2">
      <c r="B28" s="10" t="s">
        <v>8</v>
      </c>
      <c r="C28" s="4"/>
      <c r="D28" s="65"/>
      <c r="E28" s="40"/>
      <c r="F28" s="4"/>
      <c r="G28" s="4"/>
    </row>
    <row r="29" spans="2:7" ht="15" customHeight="1" x14ac:dyDescent="0.2">
      <c r="B29" s="10" t="s">
        <v>9</v>
      </c>
      <c r="C29" s="4"/>
      <c r="D29" s="64"/>
      <c r="E29" s="39"/>
      <c r="F29" s="4"/>
      <c r="G29" s="4"/>
    </row>
    <row r="30" spans="2:7" ht="15" customHeight="1" x14ac:dyDescent="0.2">
      <c r="B30" s="10" t="s">
        <v>10</v>
      </c>
      <c r="C30" s="4"/>
      <c r="D30" s="64"/>
      <c r="E30" s="39"/>
      <c r="F30" s="4"/>
      <c r="G30" s="4"/>
    </row>
    <row r="31" spans="2:7" ht="20.100000000000001" customHeight="1" x14ac:dyDescent="0.2">
      <c r="B31" s="4"/>
      <c r="C31" s="4"/>
      <c r="D31" s="127"/>
      <c r="E31" s="4"/>
      <c r="F31" s="4"/>
      <c r="G31" s="4"/>
    </row>
    <row r="32" spans="2:7" ht="35.1" customHeight="1" x14ac:dyDescent="0.2">
      <c r="B32" s="172" t="s">
        <v>234</v>
      </c>
      <c r="C32" s="173"/>
      <c r="D32" s="61"/>
      <c r="E32" s="4"/>
      <c r="F32" s="4"/>
      <c r="G32" s="4"/>
    </row>
    <row r="33" spans="2:8" ht="39.950000000000003" customHeight="1" x14ac:dyDescent="0.2">
      <c r="B33" s="172" t="s">
        <v>235</v>
      </c>
      <c r="C33" s="173"/>
      <c r="D33" s="61"/>
      <c r="E33" s="4"/>
      <c r="F33" s="4"/>
      <c r="G33" s="4"/>
    </row>
    <row r="34" spans="2:8" ht="50.1" customHeight="1" x14ac:dyDescent="0.2">
      <c r="B34" s="172" t="s">
        <v>236</v>
      </c>
      <c r="C34" s="173"/>
      <c r="D34" s="61"/>
      <c r="E34" s="4"/>
      <c r="F34" s="4"/>
      <c r="G34" s="4"/>
    </row>
    <row r="35" spans="2:8" ht="20.100000000000001" customHeight="1" x14ac:dyDescent="0.2">
      <c r="B35" s="4"/>
      <c r="C35" s="4"/>
      <c r="D35" s="127"/>
      <c r="E35" s="4"/>
      <c r="F35" s="4"/>
      <c r="G35" s="4"/>
    </row>
    <row r="36" spans="2:8" ht="15" customHeight="1" x14ac:dyDescent="0.2">
      <c r="B36" s="12" t="s">
        <v>222</v>
      </c>
      <c r="C36" s="12"/>
      <c r="D36" s="62"/>
      <c r="E36" s="41"/>
      <c r="F36" s="4"/>
      <c r="G36" s="4"/>
    </row>
    <row r="37" spans="2:8" ht="35.1" customHeight="1" x14ac:dyDescent="0.2">
      <c r="B37" s="172" t="s">
        <v>179</v>
      </c>
      <c r="C37" s="173"/>
      <c r="D37" s="63"/>
      <c r="E37" s="5"/>
      <c r="F37" s="4"/>
      <c r="G37" s="4"/>
    </row>
    <row r="38" spans="2:8" ht="20.100000000000001" customHeight="1" x14ac:dyDescent="0.2">
      <c r="B38" s="4"/>
      <c r="C38" s="4"/>
      <c r="D38" s="128"/>
      <c r="E38" s="5"/>
      <c r="F38" s="4"/>
      <c r="G38" s="4"/>
    </row>
    <row r="39" spans="2:8" ht="15" customHeight="1" x14ac:dyDescent="0.2">
      <c r="B39" s="7" t="s">
        <v>174</v>
      </c>
      <c r="C39" s="4"/>
      <c r="D39" s="127"/>
      <c r="E39" s="4"/>
      <c r="F39" s="4"/>
      <c r="G39" s="4"/>
    </row>
    <row r="40" spans="2:8" ht="15" customHeight="1" x14ac:dyDescent="0.2">
      <c r="B40" s="10" t="s">
        <v>11</v>
      </c>
      <c r="C40" s="4"/>
      <c r="D40" s="61"/>
      <c r="E40" s="4"/>
      <c r="F40" s="4"/>
      <c r="G40" s="4"/>
    </row>
    <row r="41" spans="2:8" ht="15" customHeight="1" x14ac:dyDescent="0.2">
      <c r="B41" s="10" t="s">
        <v>171</v>
      </c>
      <c r="C41" s="4"/>
      <c r="D41" s="61"/>
      <c r="E41" s="4"/>
      <c r="F41" s="4"/>
      <c r="G41" s="4"/>
    </row>
    <row r="42" spans="2:8" ht="15" customHeight="1" x14ac:dyDescent="0.2">
      <c r="B42" s="10" t="s">
        <v>172</v>
      </c>
      <c r="C42" s="4"/>
      <c r="D42" s="61"/>
      <c r="E42" s="4"/>
      <c r="F42" s="4"/>
      <c r="G42" s="4"/>
    </row>
    <row r="43" spans="2:8" ht="20.100000000000001" customHeight="1" x14ac:dyDescent="0.2">
      <c r="B43" s="4"/>
      <c r="C43" s="4"/>
      <c r="D43" s="4"/>
      <c r="E43" s="4"/>
      <c r="F43" s="4"/>
      <c r="G43" s="4"/>
    </row>
    <row r="44" spans="2:8" s="8" customFormat="1" ht="20.100000000000001" customHeight="1" thickBot="1" x14ac:dyDescent="0.25">
      <c r="B44" s="174" t="s">
        <v>168</v>
      </c>
      <c r="C44" s="174"/>
      <c r="D44" s="15"/>
      <c r="E44" s="15"/>
      <c r="F44" s="15"/>
      <c r="G44" s="14"/>
    </row>
    <row r="45" spans="2:8" s="8" customFormat="1" ht="30" customHeight="1" thickBot="1" x14ac:dyDescent="0.25">
      <c r="B45" s="180" t="s">
        <v>237</v>
      </c>
      <c r="C45" s="181"/>
      <c r="D45" s="50" t="s">
        <v>158</v>
      </c>
      <c r="E45" s="153" t="s">
        <v>159</v>
      </c>
      <c r="F45" s="152" t="s">
        <v>160</v>
      </c>
    </row>
    <row r="46" spans="2:8" s="8" customFormat="1" ht="15" customHeight="1" x14ac:dyDescent="0.2">
      <c r="B46" s="16" t="s">
        <v>189</v>
      </c>
      <c r="C46" s="17"/>
      <c r="D46" s="53" t="s">
        <v>190</v>
      </c>
      <c r="E46" s="177" t="s">
        <v>201</v>
      </c>
      <c r="F46" s="217">
        <v>220004</v>
      </c>
    </row>
    <row r="47" spans="2:8" s="8" customFormat="1" ht="69.95" customHeight="1" x14ac:dyDescent="0.2">
      <c r="B47" s="19" t="s">
        <v>161</v>
      </c>
      <c r="C47" s="20"/>
      <c r="D47" s="54"/>
      <c r="E47" s="177"/>
      <c r="F47" s="217"/>
      <c r="G47" s="38" t="s">
        <v>184</v>
      </c>
      <c r="H47" s="8">
        <v>0.45</v>
      </c>
    </row>
    <row r="48" spans="2:8" s="8" customFormat="1" ht="15" customHeight="1" x14ac:dyDescent="0.2">
      <c r="B48" s="19" t="s">
        <v>198</v>
      </c>
      <c r="C48" s="20"/>
      <c r="D48" s="55"/>
      <c r="E48" s="178">
        <f>D49*H47</f>
        <v>0</v>
      </c>
      <c r="F48" s="217"/>
      <c r="G48" s="38"/>
    </row>
    <row r="49" spans="2:7" s="8" customFormat="1" ht="15" customHeight="1" x14ac:dyDescent="0.2">
      <c r="B49" s="201" t="s">
        <v>202</v>
      </c>
      <c r="C49" s="202"/>
      <c r="D49" s="56"/>
      <c r="E49" s="178"/>
      <c r="F49" s="217"/>
    </row>
    <row r="50" spans="2:7" s="8" customFormat="1" ht="15" customHeight="1" thickBot="1" x14ac:dyDescent="0.25">
      <c r="B50" s="203" t="s">
        <v>163</v>
      </c>
      <c r="C50" s="204"/>
      <c r="D50" s="138"/>
      <c r="E50" s="179"/>
      <c r="F50" s="218"/>
    </row>
    <row r="51" spans="2:7" s="8" customFormat="1" ht="15" customHeight="1" thickBot="1" x14ac:dyDescent="0.25">
      <c r="B51" s="136"/>
      <c r="C51" s="137"/>
      <c r="D51" s="139"/>
      <c r="E51" s="154"/>
      <c r="F51" s="135"/>
    </row>
    <row r="52" spans="2:7" s="8" customFormat="1" ht="15" customHeight="1" x14ac:dyDescent="0.2">
      <c r="B52" s="145" t="s">
        <v>223</v>
      </c>
      <c r="C52" s="142"/>
      <c r="D52" s="143"/>
      <c r="E52" s="149"/>
      <c r="F52" s="135"/>
    </row>
    <row r="53" spans="2:7" s="8" customFormat="1" ht="21" customHeight="1" x14ac:dyDescent="0.2">
      <c r="B53" s="146" t="s">
        <v>224</v>
      </c>
      <c r="C53" s="140"/>
      <c r="D53" s="141"/>
      <c r="E53" s="150" t="s">
        <v>230</v>
      </c>
      <c r="F53" s="135"/>
    </row>
    <row r="54" spans="2:7" s="8" customFormat="1" ht="15" customHeight="1" x14ac:dyDescent="0.2">
      <c r="B54" s="223" t="s">
        <v>225</v>
      </c>
      <c r="C54" s="224"/>
      <c r="D54" s="224"/>
      <c r="E54" s="151"/>
      <c r="F54" s="135"/>
    </row>
    <row r="55" spans="2:7" s="8" customFormat="1" ht="21" customHeight="1" x14ac:dyDescent="0.2">
      <c r="B55" s="223"/>
      <c r="C55" s="224"/>
      <c r="D55" s="224"/>
      <c r="E55" s="150" t="s">
        <v>230</v>
      </c>
      <c r="F55" s="135"/>
    </row>
    <row r="56" spans="2:7" s="8" customFormat="1" ht="15" customHeight="1" x14ac:dyDescent="0.2">
      <c r="B56" s="223" t="s">
        <v>226</v>
      </c>
      <c r="C56" s="224"/>
      <c r="D56" s="224"/>
      <c r="E56" s="150"/>
      <c r="F56" s="135"/>
    </row>
    <row r="57" spans="2:7" s="8" customFormat="1" ht="21" customHeight="1" x14ac:dyDescent="0.2">
      <c r="B57" s="223"/>
      <c r="C57" s="224"/>
      <c r="D57" s="224"/>
      <c r="E57" s="150" t="s">
        <v>230</v>
      </c>
      <c r="F57" s="135"/>
    </row>
    <row r="58" spans="2:7" s="8" customFormat="1" ht="7.5" customHeight="1" x14ac:dyDescent="0.2">
      <c r="B58" s="225" t="s">
        <v>227</v>
      </c>
      <c r="C58" s="226"/>
      <c r="D58" s="226"/>
      <c r="E58" s="150"/>
      <c r="F58" s="135"/>
    </row>
    <row r="59" spans="2:7" s="8" customFormat="1" ht="23.45" customHeight="1" thickBot="1" x14ac:dyDescent="0.25">
      <c r="B59" s="227"/>
      <c r="C59" s="228"/>
      <c r="D59" s="228"/>
      <c r="E59" s="155" t="s">
        <v>230</v>
      </c>
      <c r="F59" s="135"/>
    </row>
    <row r="60" spans="2:7" s="8" customFormat="1" ht="15" customHeight="1" x14ac:dyDescent="0.2">
      <c r="B60" s="16" t="s">
        <v>164</v>
      </c>
      <c r="C60" s="17"/>
      <c r="D60" s="57"/>
      <c r="E60" s="197"/>
      <c r="F60" s="219">
        <v>220004</v>
      </c>
    </row>
    <row r="61" spans="2:7" s="8" customFormat="1" ht="69.95" customHeight="1" x14ac:dyDescent="0.2">
      <c r="B61" s="19" t="s">
        <v>161</v>
      </c>
      <c r="C61" s="20"/>
      <c r="D61" s="58"/>
      <c r="E61" s="220"/>
      <c r="F61" s="217"/>
      <c r="G61" s="38" t="s">
        <v>184</v>
      </c>
    </row>
    <row r="62" spans="2:7" s="8" customFormat="1" ht="15" customHeight="1" thickBot="1" x14ac:dyDescent="0.25">
      <c r="B62" s="205" t="s">
        <v>163</v>
      </c>
      <c r="C62" s="206"/>
      <c r="D62" s="59"/>
      <c r="E62" s="198"/>
      <c r="F62" s="218"/>
    </row>
    <row r="63" spans="2:7" s="8" customFormat="1" ht="50.1" customHeight="1" x14ac:dyDescent="0.2">
      <c r="B63" s="16" t="s">
        <v>165</v>
      </c>
      <c r="C63" s="17"/>
      <c r="D63" s="57"/>
      <c r="E63" s="197"/>
      <c r="F63" s="219">
        <v>220005</v>
      </c>
      <c r="G63" s="38" t="s">
        <v>185</v>
      </c>
    </row>
    <row r="64" spans="2:7" s="8" customFormat="1" ht="15" customHeight="1" thickBot="1" x14ac:dyDescent="0.25">
      <c r="B64" s="19" t="s">
        <v>163</v>
      </c>
      <c r="C64" s="20"/>
      <c r="D64" s="62"/>
      <c r="E64" s="220"/>
      <c r="F64" s="218"/>
    </row>
    <row r="65" spans="2:7" s="8" customFormat="1" ht="50.1" customHeight="1" x14ac:dyDescent="0.2">
      <c r="B65" s="16" t="s">
        <v>180</v>
      </c>
      <c r="C65" s="17"/>
      <c r="D65" s="57"/>
      <c r="E65" s="197"/>
      <c r="F65" s="219">
        <v>220005</v>
      </c>
      <c r="G65" s="38" t="s">
        <v>185</v>
      </c>
    </row>
    <row r="66" spans="2:7" s="8" customFormat="1" ht="15" customHeight="1" thickBot="1" x14ac:dyDescent="0.25">
      <c r="B66" s="19" t="s">
        <v>163</v>
      </c>
      <c r="C66" s="20"/>
      <c r="D66" s="59"/>
      <c r="E66" s="198"/>
      <c r="F66" s="218"/>
    </row>
    <row r="67" spans="2:7" s="8" customFormat="1" ht="50.1" customHeight="1" x14ac:dyDescent="0.2">
      <c r="B67" s="16" t="s">
        <v>181</v>
      </c>
      <c r="C67" s="134"/>
      <c r="D67" s="60"/>
      <c r="E67" s="197"/>
      <c r="F67" s="219">
        <v>220005</v>
      </c>
      <c r="G67" s="38" t="s">
        <v>185</v>
      </c>
    </row>
    <row r="68" spans="2:7" s="8" customFormat="1" ht="15" customHeight="1" thickBot="1" x14ac:dyDescent="0.25">
      <c r="B68" s="19" t="s">
        <v>163</v>
      </c>
      <c r="C68" s="20"/>
      <c r="D68" s="59"/>
      <c r="E68" s="198"/>
      <c r="F68" s="218"/>
    </row>
    <row r="69" spans="2:7" s="8" customFormat="1" ht="50.1" customHeight="1" x14ac:dyDescent="0.2">
      <c r="B69" s="16" t="s">
        <v>166</v>
      </c>
      <c r="C69" s="17"/>
      <c r="D69" s="57"/>
      <c r="E69" s="197"/>
      <c r="F69" s="219">
        <v>220005</v>
      </c>
      <c r="G69" s="38" t="s">
        <v>185</v>
      </c>
    </row>
    <row r="70" spans="2:7" s="8" customFormat="1" ht="15" customHeight="1" thickBot="1" x14ac:dyDescent="0.25">
      <c r="B70" s="19" t="s">
        <v>163</v>
      </c>
      <c r="C70" s="20"/>
      <c r="D70" s="59"/>
      <c r="E70" s="198"/>
      <c r="F70" s="218"/>
    </row>
    <row r="71" spans="2:7" s="8" customFormat="1" ht="15" customHeight="1" thickBot="1" x14ac:dyDescent="0.25">
      <c r="B71" s="207" t="s">
        <v>167</v>
      </c>
      <c r="C71" s="208"/>
      <c r="D71" s="23"/>
      <c r="E71" s="148">
        <f>SUM(E46:E70)</f>
        <v>0</v>
      </c>
      <c r="F71" s="147"/>
    </row>
    <row r="72" spans="2:7" ht="20.100000000000001" customHeight="1" thickBot="1" x14ac:dyDescent="0.25">
      <c r="B72" s="4"/>
      <c r="C72" s="4"/>
      <c r="D72" s="4"/>
      <c r="E72" s="4"/>
      <c r="F72" s="4"/>
      <c r="G72" s="4"/>
    </row>
    <row r="73" spans="2:7" ht="15" customHeight="1" x14ac:dyDescent="0.2">
      <c r="B73" s="156" t="s">
        <v>213</v>
      </c>
      <c r="C73" s="157"/>
      <c r="D73" s="158"/>
      <c r="E73" s="168"/>
      <c r="F73" s="169"/>
      <c r="G73" s="4"/>
    </row>
    <row r="74" spans="2:7" ht="15" customHeight="1" x14ac:dyDescent="0.2">
      <c r="B74" s="159"/>
      <c r="C74" s="30"/>
      <c r="D74" s="30"/>
      <c r="E74" s="187"/>
      <c r="F74" s="188"/>
      <c r="G74" s="4"/>
    </row>
    <row r="75" spans="2:7" ht="15" customHeight="1" x14ac:dyDescent="0.2">
      <c r="B75" s="166" t="s">
        <v>12</v>
      </c>
      <c r="C75" s="167"/>
      <c r="D75" s="214"/>
      <c r="E75" s="215"/>
      <c r="F75" s="216"/>
      <c r="G75" s="4"/>
    </row>
    <row r="76" spans="2:7" ht="20.100000000000001" customHeight="1" x14ac:dyDescent="0.2">
      <c r="B76" s="161" t="s">
        <v>13</v>
      </c>
      <c r="C76" s="33"/>
      <c r="D76" s="30"/>
      <c r="E76" s="189"/>
      <c r="F76" s="190"/>
      <c r="G76" s="4"/>
    </row>
    <row r="77" spans="2:7" ht="20.100000000000001" customHeight="1" x14ac:dyDescent="0.2">
      <c r="B77" s="161"/>
      <c r="C77" s="33"/>
      <c r="D77" s="42" t="s">
        <v>184</v>
      </c>
      <c r="E77" s="183" t="s">
        <v>188</v>
      </c>
      <c r="F77" s="184"/>
      <c r="G77" s="4"/>
    </row>
    <row r="78" spans="2:7" ht="15" customHeight="1" x14ac:dyDescent="0.2">
      <c r="B78" s="166"/>
      <c r="C78" s="167"/>
      <c r="D78" s="34">
        <f>E48+E60</f>
        <v>0</v>
      </c>
      <c r="E78" s="191">
        <f>E63+E65+E67+E69</f>
        <v>0</v>
      </c>
      <c r="F78" s="192"/>
      <c r="G78" s="4"/>
    </row>
    <row r="79" spans="2:7" ht="15" customHeight="1" x14ac:dyDescent="0.2">
      <c r="B79" s="160"/>
      <c r="C79" s="43"/>
      <c r="D79" s="45"/>
      <c r="E79" s="193"/>
      <c r="F79" s="194"/>
      <c r="G79" s="4"/>
    </row>
    <row r="80" spans="2:7" ht="15" customHeight="1" x14ac:dyDescent="0.2">
      <c r="B80" s="166" t="s">
        <v>14</v>
      </c>
      <c r="C80" s="167"/>
      <c r="D80" s="195">
        <f>D78+E78</f>
        <v>0</v>
      </c>
      <c r="E80" s="195"/>
      <c r="F80" s="196"/>
      <c r="G80" s="4"/>
    </row>
    <row r="81" spans="2:7" ht="15" customHeight="1" x14ac:dyDescent="0.2">
      <c r="B81" s="159"/>
      <c r="C81" s="30"/>
      <c r="D81" s="30"/>
      <c r="E81" s="199"/>
      <c r="F81" s="200"/>
      <c r="G81" s="4"/>
    </row>
    <row r="82" spans="2:7" ht="15" customHeight="1" x14ac:dyDescent="0.2">
      <c r="B82" s="170" t="s">
        <v>214</v>
      </c>
      <c r="C82" s="171"/>
      <c r="D82" s="66"/>
      <c r="E82" s="175"/>
      <c r="F82" s="176"/>
      <c r="G82" s="165"/>
    </row>
    <row r="83" spans="2:7" ht="15" customHeight="1" x14ac:dyDescent="0.2">
      <c r="B83" s="170" t="s">
        <v>215</v>
      </c>
      <c r="C83" s="171"/>
      <c r="D83" s="66"/>
      <c r="E83" s="175"/>
      <c r="F83" s="176"/>
      <c r="G83" s="165"/>
    </row>
    <row r="84" spans="2:7" ht="15" customHeight="1" x14ac:dyDescent="0.2">
      <c r="B84" s="170" t="s">
        <v>216</v>
      </c>
      <c r="C84" s="171"/>
      <c r="D84" s="66"/>
      <c r="E84" s="175"/>
      <c r="F84" s="176"/>
      <c r="G84" s="4"/>
    </row>
    <row r="85" spans="2:7" ht="15" customHeight="1" x14ac:dyDescent="0.2">
      <c r="B85" s="170" t="s">
        <v>217</v>
      </c>
      <c r="C85" s="171"/>
      <c r="D85" s="118"/>
      <c r="E85" s="185"/>
      <c r="F85" s="186"/>
      <c r="G85" s="4"/>
    </row>
    <row r="86" spans="2:7" ht="15" customHeight="1" x14ac:dyDescent="0.2">
      <c r="B86" s="170" t="s">
        <v>15</v>
      </c>
      <c r="C86" s="171"/>
      <c r="D86" s="67" t="s">
        <v>173</v>
      </c>
      <c r="E86" s="229" t="s">
        <v>173</v>
      </c>
      <c r="F86" s="230"/>
      <c r="G86" s="4"/>
    </row>
    <row r="87" spans="2:7" ht="15" customHeight="1" x14ac:dyDescent="0.2">
      <c r="B87" s="170" t="s">
        <v>16</v>
      </c>
      <c r="C87" s="171"/>
      <c r="D87" s="67" t="s">
        <v>17</v>
      </c>
      <c r="E87" s="229" t="s">
        <v>17</v>
      </c>
      <c r="F87" s="230"/>
      <c r="G87" s="4"/>
    </row>
    <row r="88" spans="2:7" ht="15" customHeight="1" x14ac:dyDescent="0.2">
      <c r="B88" s="170" t="s">
        <v>16</v>
      </c>
      <c r="C88" s="171"/>
      <c r="D88" s="67" t="s">
        <v>18</v>
      </c>
      <c r="E88" s="229" t="s">
        <v>18</v>
      </c>
      <c r="F88" s="230"/>
      <c r="G88" s="4"/>
    </row>
    <row r="89" spans="2:7" ht="15" customHeight="1" x14ac:dyDescent="0.2">
      <c r="B89" s="170" t="s">
        <v>19</v>
      </c>
      <c r="C89" s="171"/>
      <c r="D89" s="67"/>
      <c r="E89" s="229"/>
      <c r="F89" s="230"/>
      <c r="G89" s="4"/>
    </row>
    <row r="90" spans="2:7" ht="15" customHeight="1" x14ac:dyDescent="0.2">
      <c r="B90" s="221" t="s">
        <v>20</v>
      </c>
      <c r="C90" s="222"/>
      <c r="D90" s="68"/>
      <c r="E90" s="175"/>
      <c r="F90" s="176"/>
      <c r="G90" s="4"/>
    </row>
    <row r="91" spans="2:7" ht="15" customHeight="1" x14ac:dyDescent="0.2">
      <c r="B91" s="221" t="s">
        <v>21</v>
      </c>
      <c r="C91" s="222"/>
      <c r="D91" s="68"/>
      <c r="E91" s="175"/>
      <c r="F91" s="176"/>
      <c r="G91" s="4"/>
    </row>
    <row r="92" spans="2:7" ht="15" customHeight="1" x14ac:dyDescent="0.2">
      <c r="B92" s="221" t="s">
        <v>22</v>
      </c>
      <c r="C92" s="222"/>
      <c r="D92" s="68"/>
      <c r="E92" s="175"/>
      <c r="F92" s="176"/>
      <c r="G92" s="4"/>
    </row>
    <row r="93" spans="2:7" ht="15" customHeight="1" x14ac:dyDescent="0.2">
      <c r="B93" s="221" t="s">
        <v>23</v>
      </c>
      <c r="C93" s="222"/>
      <c r="D93" s="68"/>
      <c r="E93" s="175"/>
      <c r="F93" s="176"/>
      <c r="G93" s="4"/>
    </row>
    <row r="94" spans="2:7" ht="15" customHeight="1" x14ac:dyDescent="0.2">
      <c r="B94" s="221" t="s">
        <v>24</v>
      </c>
      <c r="C94" s="222"/>
      <c r="D94" s="68"/>
      <c r="E94" s="175"/>
      <c r="F94" s="176"/>
      <c r="G94" s="4"/>
    </row>
    <row r="95" spans="2:7" ht="15" customHeight="1" x14ac:dyDescent="0.2">
      <c r="B95" s="231"/>
      <c r="C95" s="232"/>
      <c r="D95" s="68"/>
      <c r="E95" s="175"/>
      <c r="F95" s="176"/>
      <c r="G95" s="4"/>
    </row>
    <row r="96" spans="2:7" ht="15" customHeight="1" x14ac:dyDescent="0.2">
      <c r="B96" s="161" t="s">
        <v>25</v>
      </c>
      <c r="C96" s="32"/>
      <c r="D96" s="68" t="str">
        <f>CONCATENATE(D15,"-",D36,"-",Data!BV5)</f>
        <v>--MF "Ref"</v>
      </c>
      <c r="E96" s="68" t="str">
        <f>CONCATENATE(D15,"-",D36,"-",Data!BV5)</f>
        <v>--MF "Ref"</v>
      </c>
      <c r="F96" s="162"/>
      <c r="G96" s="4"/>
    </row>
    <row r="97" spans="2:7" ht="15" customHeight="1" x14ac:dyDescent="0.2">
      <c r="B97" s="161" t="s">
        <v>26</v>
      </c>
      <c r="C97" s="32"/>
      <c r="D97" s="68" t="str">
        <f>CONCATENATE(D82,".",D83,".",F46,".",D84,".",D85,".",D86,".",D87,".",D88)</f>
        <v>..220004...000.0000.00000</v>
      </c>
      <c r="E97" s="175" t="str">
        <f>CONCATENATE(E82,".",E83,".",F63,".",E84,".",E85,".",E86,".",E87,".",E88)</f>
        <v>..220005...000.0000.00000</v>
      </c>
      <c r="F97" s="176" t="str">
        <f>CONCATENATE(F82,".",F83,".",H46,".",F84,".",F85,".",F86,".",F87,".",F88)</f>
        <v>.......</v>
      </c>
      <c r="G97" s="4"/>
    </row>
    <row r="98" spans="2:7" ht="15" customHeight="1" thickBot="1" x14ac:dyDescent="0.25">
      <c r="B98" s="163"/>
      <c r="C98" s="164"/>
      <c r="D98" s="164"/>
      <c r="E98" s="209"/>
      <c r="F98" s="210"/>
      <c r="G98" s="4"/>
    </row>
    <row r="99" spans="2:7" ht="14.25" customHeight="1" x14ac:dyDescent="0.2"/>
    <row r="100" spans="2:7" x14ac:dyDescent="0.2">
      <c r="C100" s="48"/>
    </row>
    <row r="101" spans="2:7" x14ac:dyDescent="0.2">
      <c r="D101" s="48"/>
    </row>
    <row r="102" spans="2:7" x14ac:dyDescent="0.2">
      <c r="D102" s="48"/>
      <c r="F102" s="49"/>
    </row>
    <row r="108" spans="2:7" x14ac:dyDescent="0.2">
      <c r="D108" s="49"/>
    </row>
  </sheetData>
  <sheetProtection sheet="1" objects="1" scenarios="1" selectLockedCells="1"/>
  <mergeCells count="72">
    <mergeCell ref="B54:D55"/>
    <mergeCell ref="B56:D57"/>
    <mergeCell ref="B58:D59"/>
    <mergeCell ref="E97:F97"/>
    <mergeCell ref="E94:F94"/>
    <mergeCell ref="E95:F95"/>
    <mergeCell ref="E86:F86"/>
    <mergeCell ref="E87:F87"/>
    <mergeCell ref="E88:F88"/>
    <mergeCell ref="E89:F89"/>
    <mergeCell ref="E90:F90"/>
    <mergeCell ref="B95:C95"/>
    <mergeCell ref="B90:C90"/>
    <mergeCell ref="B91:C91"/>
    <mergeCell ref="B92:C92"/>
    <mergeCell ref="B93:C93"/>
    <mergeCell ref="E98:F98"/>
    <mergeCell ref="B5:F6"/>
    <mergeCell ref="B12:F12"/>
    <mergeCell ref="D75:F75"/>
    <mergeCell ref="F46:F50"/>
    <mergeCell ref="F60:F62"/>
    <mergeCell ref="F63:F64"/>
    <mergeCell ref="F65:F66"/>
    <mergeCell ref="F67:F68"/>
    <mergeCell ref="F69:F70"/>
    <mergeCell ref="E60:E62"/>
    <mergeCell ref="E63:E64"/>
    <mergeCell ref="E91:F91"/>
    <mergeCell ref="E92:F92"/>
    <mergeCell ref="E93:F93"/>
    <mergeCell ref="B94:C94"/>
    <mergeCell ref="B62:C62"/>
    <mergeCell ref="B71:C71"/>
    <mergeCell ref="B89:C89"/>
    <mergeCell ref="B84:C84"/>
    <mergeCell ref="B85:C85"/>
    <mergeCell ref="B82:C82"/>
    <mergeCell ref="B83:C83"/>
    <mergeCell ref="B87:C87"/>
    <mergeCell ref="D1:F1"/>
    <mergeCell ref="B86:C86"/>
    <mergeCell ref="B33:C33"/>
    <mergeCell ref="B34:C34"/>
    <mergeCell ref="E77:F77"/>
    <mergeCell ref="E85:F85"/>
    <mergeCell ref="E74:F74"/>
    <mergeCell ref="E76:F76"/>
    <mergeCell ref="E78:F78"/>
    <mergeCell ref="E79:F79"/>
    <mergeCell ref="D80:F80"/>
    <mergeCell ref="E65:E66"/>
    <mergeCell ref="E67:E68"/>
    <mergeCell ref="E69:E70"/>
    <mergeCell ref="E81:F81"/>
    <mergeCell ref="E82:F82"/>
    <mergeCell ref="G82:G83"/>
    <mergeCell ref="B80:C80"/>
    <mergeCell ref="E73:F73"/>
    <mergeCell ref="B88:C88"/>
    <mergeCell ref="B32:C32"/>
    <mergeCell ref="B75:C75"/>
    <mergeCell ref="B78:C78"/>
    <mergeCell ref="B37:C37"/>
    <mergeCell ref="B44:C44"/>
    <mergeCell ref="E83:F83"/>
    <mergeCell ref="E84:F84"/>
    <mergeCell ref="E46:E47"/>
    <mergeCell ref="E48:E50"/>
    <mergeCell ref="B45:C45"/>
    <mergeCell ref="B49:C49"/>
    <mergeCell ref="B50:C50"/>
  </mergeCells>
  <phoneticPr fontId="13" type="noConversion"/>
  <pageMargins left="0.7" right="0.7" top="0.75" bottom="0.75" header="0.3" footer="0.3"/>
  <pageSetup paperSize="9" scale="59" orientation="portrait" r:id="rId1"/>
  <rowBreaks count="1" manualBreakCount="1">
    <brk id="98" min="1" max="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B546CC6-4965-49C2-B6C7-25F4F4FD3128}">
          <x14:formula1>
            <xm:f>'Example Claim'!$CB$1:$CB$3</xm:f>
          </x14:formula1>
          <xm:sqref>E53 E55 E57 E59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2423-6E9B-4F98-8BAF-E28C699CFCF1}">
  <dimension ref="B1:CH107"/>
  <sheetViews>
    <sheetView showGridLines="0" zoomScaleNormal="100" workbookViewId="0">
      <selection activeCell="D21" sqref="D21"/>
    </sheetView>
  </sheetViews>
  <sheetFormatPr defaultColWidth="8.7109375" defaultRowHeight="14.25" x14ac:dyDescent="0.2"/>
  <cols>
    <col min="1" max="1" width="5.7109375" style="2" customWidth="1"/>
    <col min="2" max="3" width="20.7109375" style="2" customWidth="1"/>
    <col min="4" max="5" width="45.7109375" style="2" customWidth="1"/>
    <col min="6" max="6" width="22.7109375" style="2" hidden="1" customWidth="1"/>
    <col min="7" max="7" width="20.7109375" style="2" hidden="1" customWidth="1"/>
    <col min="8" max="8" width="4.7109375" style="2" hidden="1" customWidth="1"/>
    <col min="9" max="9" width="8.7109375" style="2"/>
    <col min="10" max="10" width="8.7109375" style="2" customWidth="1"/>
    <col min="11" max="16384" width="8.7109375" style="2"/>
  </cols>
  <sheetData>
    <row r="1" spans="2:80" ht="54.95" customHeight="1" x14ac:dyDescent="0.2">
      <c r="D1" s="182" t="s">
        <v>238</v>
      </c>
      <c r="E1" s="182"/>
      <c r="F1" s="182"/>
      <c r="CB1" s="144" t="s">
        <v>230</v>
      </c>
    </row>
    <row r="2" spans="2:80" ht="15" customHeight="1" x14ac:dyDescent="0.2">
      <c r="D2" s="3"/>
      <c r="E2" s="3"/>
      <c r="CB2" s="144" t="s">
        <v>228</v>
      </c>
    </row>
    <row r="3" spans="2:80" ht="15" customHeight="1" x14ac:dyDescent="0.2">
      <c r="CB3" s="144" t="s">
        <v>229</v>
      </c>
    </row>
    <row r="4" spans="2:80" ht="15" customHeight="1" x14ac:dyDescent="0.2"/>
    <row r="5" spans="2:80" ht="20.100000000000001" customHeight="1" x14ac:dyDescent="0.2">
      <c r="B5" s="211"/>
      <c r="C5" s="212"/>
      <c r="D5" s="212"/>
      <c r="E5" s="212"/>
      <c r="F5" s="212"/>
      <c r="G5" s="44"/>
    </row>
    <row r="6" spans="2:80" ht="20.100000000000001" customHeight="1" x14ac:dyDescent="0.2">
      <c r="B6" s="212"/>
      <c r="C6" s="212"/>
      <c r="D6" s="212"/>
      <c r="E6" s="212"/>
      <c r="F6" s="212"/>
      <c r="G6" s="44"/>
    </row>
    <row r="7" spans="2:80" ht="20.100000000000001" customHeight="1" x14ac:dyDescent="0.2"/>
    <row r="8" spans="2:80" ht="15" customHeight="1" x14ac:dyDescent="0.2">
      <c r="B8" s="4" t="s">
        <v>170</v>
      </c>
    </row>
    <row r="9" spans="2:80" ht="15" customHeight="1" x14ac:dyDescent="0.2">
      <c r="B9" s="4" t="s">
        <v>0</v>
      </c>
    </row>
    <row r="10" spans="2:80" ht="15" customHeight="1" x14ac:dyDescent="0.2">
      <c r="B10" s="4" t="s">
        <v>232</v>
      </c>
    </row>
    <row r="11" spans="2:80" ht="20.100000000000001" customHeight="1" x14ac:dyDescent="0.2"/>
    <row r="12" spans="2:80" ht="30" customHeight="1" x14ac:dyDescent="0.2">
      <c r="B12" s="213" t="s">
        <v>233</v>
      </c>
      <c r="C12" s="213"/>
      <c r="D12" s="213"/>
      <c r="E12" s="213"/>
      <c r="F12" s="213"/>
      <c r="G12" s="9"/>
    </row>
    <row r="13" spans="2:80" ht="20.100000000000001" customHeight="1" x14ac:dyDescent="0.2"/>
    <row r="14" spans="2:80" ht="15" customHeight="1" x14ac:dyDescent="0.2">
      <c r="B14" s="7" t="s">
        <v>169</v>
      </c>
      <c r="C14" s="7"/>
      <c r="D14" s="1"/>
      <c r="E14" s="1"/>
      <c r="F14" s="1"/>
      <c r="G14" s="4"/>
    </row>
    <row r="15" spans="2:80" ht="15" customHeight="1" x14ac:dyDescent="0.2">
      <c r="B15" s="10" t="s">
        <v>178</v>
      </c>
      <c r="C15" s="10"/>
      <c r="D15" s="6" t="s">
        <v>182</v>
      </c>
      <c r="E15" s="4"/>
      <c r="F15" s="4"/>
      <c r="G15" s="4"/>
    </row>
    <row r="16" spans="2:80" ht="15" customHeight="1" x14ac:dyDescent="0.2">
      <c r="B16" s="10" t="s">
        <v>175</v>
      </c>
      <c r="C16" s="10"/>
      <c r="D16" s="6" t="s">
        <v>183</v>
      </c>
      <c r="E16" s="4"/>
      <c r="F16" s="4"/>
      <c r="G16" s="4"/>
    </row>
    <row r="17" spans="2:7" ht="15" customHeight="1" x14ac:dyDescent="0.2">
      <c r="B17" s="10" t="s">
        <v>12</v>
      </c>
      <c r="C17" s="10"/>
      <c r="D17" s="6" t="s">
        <v>191</v>
      </c>
      <c r="E17" s="4"/>
      <c r="F17" s="4"/>
      <c r="G17" s="4"/>
    </row>
    <row r="18" spans="2:7" ht="15" customHeight="1" x14ac:dyDescent="0.2">
      <c r="B18" s="10" t="s">
        <v>176</v>
      </c>
      <c r="C18" s="10"/>
      <c r="D18" s="6" t="s">
        <v>186</v>
      </c>
      <c r="E18" s="4"/>
      <c r="F18" s="4"/>
      <c r="G18" s="4"/>
    </row>
    <row r="19" spans="2:7" ht="15" customHeight="1" x14ac:dyDescent="0.2">
      <c r="B19" s="10" t="s">
        <v>1</v>
      </c>
      <c r="C19" s="10"/>
      <c r="D19" s="6" t="s">
        <v>157</v>
      </c>
      <c r="E19" s="4"/>
      <c r="F19" s="4"/>
      <c r="G19" s="4"/>
    </row>
    <row r="20" spans="2:7" ht="15" customHeight="1" x14ac:dyDescent="0.2">
      <c r="B20" s="10" t="s">
        <v>177</v>
      </c>
      <c r="C20" s="10"/>
      <c r="D20" s="6" t="s">
        <v>187</v>
      </c>
      <c r="E20" s="4"/>
      <c r="F20" s="4"/>
      <c r="G20" s="4"/>
    </row>
    <row r="21" spans="2:7" ht="20.100000000000001" customHeight="1" x14ac:dyDescent="0.2">
      <c r="B21" s="4"/>
      <c r="C21" s="4"/>
      <c r="D21" s="127"/>
      <c r="E21" s="4"/>
      <c r="F21" s="4"/>
      <c r="G21" s="4"/>
    </row>
    <row r="22" spans="2:7" ht="15" customHeight="1" x14ac:dyDescent="0.2">
      <c r="B22" s="7" t="s">
        <v>2</v>
      </c>
      <c r="C22" s="7"/>
      <c r="D22" s="127"/>
      <c r="E22" s="4"/>
      <c r="F22" s="4"/>
      <c r="G22" s="4"/>
    </row>
    <row r="23" spans="2:7" ht="15" customHeight="1" x14ac:dyDescent="0.2">
      <c r="B23" s="10" t="s">
        <v>3</v>
      </c>
      <c r="C23" s="4"/>
      <c r="D23" s="37" t="s">
        <v>192</v>
      </c>
      <c r="E23" s="39"/>
      <c r="F23" s="4"/>
      <c r="G23" s="4"/>
    </row>
    <row r="24" spans="2:7" ht="15" customHeight="1" x14ac:dyDescent="0.2">
      <c r="B24" s="10" t="s">
        <v>4</v>
      </c>
      <c r="C24" s="4"/>
      <c r="D24" s="37" t="s">
        <v>193</v>
      </c>
      <c r="E24" s="39"/>
      <c r="F24" s="4"/>
      <c r="G24" s="4"/>
    </row>
    <row r="25" spans="2:7" ht="15" customHeight="1" x14ac:dyDescent="0.2">
      <c r="B25" s="10" t="s">
        <v>5</v>
      </c>
      <c r="C25" s="4"/>
      <c r="D25" s="37" t="s">
        <v>186</v>
      </c>
      <c r="E25" s="39"/>
      <c r="F25" s="4"/>
      <c r="G25" s="4"/>
    </row>
    <row r="26" spans="2:7" ht="15" customHeight="1" x14ac:dyDescent="0.2">
      <c r="B26" s="10" t="s">
        <v>6</v>
      </c>
      <c r="C26" s="4"/>
      <c r="D26" s="37" t="s">
        <v>194</v>
      </c>
      <c r="E26" s="39"/>
      <c r="F26" s="4"/>
      <c r="G26" s="4"/>
    </row>
    <row r="27" spans="2:7" ht="15" customHeight="1" x14ac:dyDescent="0.2">
      <c r="B27" s="10" t="s">
        <v>7</v>
      </c>
      <c r="C27" s="4"/>
      <c r="D27" s="11" t="s">
        <v>195</v>
      </c>
      <c r="E27" s="40"/>
      <c r="F27" s="4"/>
      <c r="G27" s="4"/>
    </row>
    <row r="28" spans="2:7" ht="15" customHeight="1" x14ac:dyDescent="0.2">
      <c r="B28" s="10" t="s">
        <v>8</v>
      </c>
      <c r="C28" s="4"/>
      <c r="D28" s="11" t="s">
        <v>196</v>
      </c>
      <c r="E28" s="40"/>
      <c r="F28" s="4"/>
      <c r="G28" s="4"/>
    </row>
    <row r="29" spans="2:7" ht="15" customHeight="1" x14ac:dyDescent="0.2">
      <c r="B29" s="10" t="s">
        <v>9</v>
      </c>
      <c r="C29" s="4"/>
      <c r="D29" s="37"/>
      <c r="E29" s="39"/>
      <c r="F29" s="4"/>
      <c r="G29" s="4"/>
    </row>
    <row r="30" spans="2:7" ht="15" customHeight="1" x14ac:dyDescent="0.2">
      <c r="B30" s="10" t="s">
        <v>10</v>
      </c>
      <c r="C30" s="4"/>
      <c r="D30" s="37"/>
      <c r="E30" s="39"/>
      <c r="F30" s="4"/>
      <c r="G30" s="4"/>
    </row>
    <row r="31" spans="2:7" ht="20.100000000000001" customHeight="1" x14ac:dyDescent="0.2">
      <c r="B31" s="4"/>
      <c r="C31" s="4"/>
      <c r="D31" s="127"/>
      <c r="E31" s="4"/>
      <c r="F31" s="4"/>
      <c r="G31" s="4"/>
    </row>
    <row r="32" spans="2:7" ht="35.1" customHeight="1" x14ac:dyDescent="0.2">
      <c r="B32" s="172" t="s">
        <v>234</v>
      </c>
      <c r="C32" s="173"/>
      <c r="D32" s="6" t="s">
        <v>204</v>
      </c>
      <c r="E32" s="4"/>
      <c r="F32" s="4"/>
      <c r="G32" s="4"/>
    </row>
    <row r="33" spans="2:50" ht="39.950000000000003" customHeight="1" x14ac:dyDescent="0.2">
      <c r="B33" s="172" t="s">
        <v>235</v>
      </c>
      <c r="C33" s="173"/>
      <c r="D33" s="61"/>
      <c r="E33" s="4"/>
      <c r="F33" s="4"/>
      <c r="G33" s="4"/>
    </row>
    <row r="34" spans="2:50" ht="50.1" customHeight="1" x14ac:dyDescent="0.2">
      <c r="B34" s="172" t="s">
        <v>236</v>
      </c>
      <c r="C34" s="173"/>
      <c r="D34" s="61"/>
      <c r="E34" s="4"/>
      <c r="F34" s="4"/>
      <c r="G34" s="4"/>
    </row>
    <row r="35" spans="2:50" ht="20.100000000000001" customHeight="1" x14ac:dyDescent="0.2">
      <c r="B35" s="4"/>
      <c r="C35" s="4"/>
      <c r="D35" s="127"/>
      <c r="E35" s="4"/>
      <c r="F35" s="4"/>
      <c r="G35" s="4"/>
    </row>
    <row r="36" spans="2:50" ht="15" customHeight="1" x14ac:dyDescent="0.2">
      <c r="B36" s="12" t="s">
        <v>222</v>
      </c>
      <c r="C36" s="12"/>
      <c r="D36" s="13" t="s">
        <v>197</v>
      </c>
      <c r="E36" s="41"/>
      <c r="F36" s="4"/>
      <c r="G36" s="4"/>
    </row>
    <row r="37" spans="2:50" ht="35.1" customHeight="1" x14ac:dyDescent="0.2">
      <c r="B37" s="172" t="s">
        <v>179</v>
      </c>
      <c r="C37" s="173"/>
      <c r="D37" s="63"/>
      <c r="E37" s="5"/>
      <c r="F37" s="4"/>
      <c r="G37" s="4"/>
    </row>
    <row r="38" spans="2:50" ht="20.100000000000001" customHeight="1" x14ac:dyDescent="0.2">
      <c r="B38" s="4"/>
      <c r="C38" s="4"/>
      <c r="D38" s="128"/>
      <c r="E38" s="5"/>
      <c r="F38" s="4"/>
      <c r="G38" s="4"/>
      <c r="AX38" s="144" t="s">
        <v>230</v>
      </c>
    </row>
    <row r="39" spans="2:50" ht="15" customHeight="1" x14ac:dyDescent="0.2">
      <c r="B39" s="7" t="s">
        <v>174</v>
      </c>
      <c r="C39" s="4"/>
      <c r="D39" s="127"/>
      <c r="E39" s="4"/>
      <c r="F39" s="4"/>
      <c r="G39" s="4"/>
      <c r="AX39" s="144" t="s">
        <v>228</v>
      </c>
    </row>
    <row r="40" spans="2:50" ht="15" customHeight="1" x14ac:dyDescent="0.2">
      <c r="B40" s="10" t="s">
        <v>11</v>
      </c>
      <c r="C40" s="4"/>
      <c r="D40" s="61"/>
      <c r="E40" s="4"/>
      <c r="F40" s="4"/>
      <c r="G40" s="4"/>
      <c r="AX40" s="144" t="s">
        <v>229</v>
      </c>
    </row>
    <row r="41" spans="2:50" ht="15" customHeight="1" x14ac:dyDescent="0.2">
      <c r="B41" s="10" t="s">
        <v>171</v>
      </c>
      <c r="C41" s="4"/>
      <c r="D41" s="61"/>
      <c r="E41" s="4"/>
      <c r="F41" s="4"/>
      <c r="G41" s="4"/>
    </row>
    <row r="42" spans="2:50" ht="15" customHeight="1" x14ac:dyDescent="0.2">
      <c r="B42" s="10" t="s">
        <v>172</v>
      </c>
      <c r="C42" s="4"/>
      <c r="D42" s="61"/>
      <c r="E42" s="4"/>
      <c r="F42" s="4"/>
      <c r="G42" s="4"/>
    </row>
    <row r="43" spans="2:50" ht="20.100000000000001" customHeight="1" x14ac:dyDescent="0.2">
      <c r="B43" s="4"/>
      <c r="C43" s="4"/>
      <c r="D43" s="4"/>
      <c r="E43" s="4"/>
      <c r="F43" s="4"/>
      <c r="G43" s="4"/>
    </row>
    <row r="44" spans="2:50" s="8" customFormat="1" ht="20.100000000000001" customHeight="1" thickBot="1" x14ac:dyDescent="0.25">
      <c r="B44" s="174" t="s">
        <v>168</v>
      </c>
      <c r="C44" s="174"/>
      <c r="D44" s="15"/>
      <c r="E44" s="15"/>
      <c r="F44" s="15"/>
      <c r="G44" s="14"/>
    </row>
    <row r="45" spans="2:50" s="8" customFormat="1" ht="30" customHeight="1" thickBot="1" x14ac:dyDescent="0.25">
      <c r="B45" s="180" t="s">
        <v>237</v>
      </c>
      <c r="C45" s="181"/>
      <c r="D45" s="50" t="s">
        <v>158</v>
      </c>
      <c r="E45" s="51" t="s">
        <v>159</v>
      </c>
      <c r="F45" s="52" t="s">
        <v>160</v>
      </c>
    </row>
    <row r="46" spans="2:50" s="8" customFormat="1" ht="15" customHeight="1" x14ac:dyDescent="0.2">
      <c r="B46" s="16" t="s">
        <v>189</v>
      </c>
      <c r="C46" s="17"/>
      <c r="D46" s="18" t="s">
        <v>190</v>
      </c>
      <c r="E46" s="247">
        <f>+D49*0.45</f>
        <v>27</v>
      </c>
      <c r="F46" s="217">
        <v>220004</v>
      </c>
    </row>
    <row r="47" spans="2:50" s="8" customFormat="1" ht="69.95" customHeight="1" x14ac:dyDescent="0.2">
      <c r="B47" s="19" t="s">
        <v>161</v>
      </c>
      <c r="C47" s="20"/>
      <c r="D47" s="47" t="s">
        <v>199</v>
      </c>
      <c r="E47" s="248"/>
      <c r="F47" s="217"/>
      <c r="G47" s="38" t="s">
        <v>184</v>
      </c>
      <c r="H47" s="8">
        <v>0.45</v>
      </c>
    </row>
    <row r="48" spans="2:50" s="8" customFormat="1" ht="15" customHeight="1" x14ac:dyDescent="0.2">
      <c r="B48" s="19" t="s">
        <v>198</v>
      </c>
      <c r="C48" s="20"/>
      <c r="D48" s="46" t="s">
        <v>200</v>
      </c>
      <c r="E48" s="248"/>
      <c r="F48" s="217"/>
      <c r="G48" s="38"/>
    </row>
    <row r="49" spans="2:86" s="8" customFormat="1" ht="15" customHeight="1" x14ac:dyDescent="0.2">
      <c r="B49" s="201" t="s">
        <v>162</v>
      </c>
      <c r="C49" s="202"/>
      <c r="D49" s="21">
        <v>60</v>
      </c>
      <c r="E49" s="248"/>
      <c r="F49" s="217"/>
    </row>
    <row r="50" spans="2:86" s="8" customFormat="1" ht="15" customHeight="1" thickBot="1" x14ac:dyDescent="0.25">
      <c r="B50" s="233" t="s">
        <v>163</v>
      </c>
      <c r="C50" s="234"/>
      <c r="D50" s="22">
        <v>45299</v>
      </c>
      <c r="E50" s="249"/>
      <c r="F50" s="218"/>
    </row>
    <row r="51" spans="2:86" s="8" customFormat="1" ht="15" customHeight="1" x14ac:dyDescent="0.2">
      <c r="B51" s="145" t="s">
        <v>223</v>
      </c>
      <c r="C51" s="142"/>
      <c r="D51" s="143"/>
      <c r="E51" s="149"/>
      <c r="F51" s="135"/>
    </row>
    <row r="52" spans="2:86" s="8" customFormat="1" ht="21" customHeight="1" x14ac:dyDescent="0.2">
      <c r="B52" s="146" t="s">
        <v>224</v>
      </c>
      <c r="C52" s="140"/>
      <c r="D52" s="141"/>
      <c r="E52" s="150" t="s">
        <v>228</v>
      </c>
      <c r="F52" s="135"/>
    </row>
    <row r="53" spans="2:86" s="8" customFormat="1" ht="15" customHeight="1" x14ac:dyDescent="0.2">
      <c r="B53" s="223" t="s">
        <v>225</v>
      </c>
      <c r="C53" s="224"/>
      <c r="D53" s="224"/>
      <c r="E53" s="151"/>
      <c r="F53" s="135"/>
    </row>
    <row r="54" spans="2:86" s="8" customFormat="1" ht="21" customHeight="1" x14ac:dyDescent="0.2">
      <c r="B54" s="223"/>
      <c r="C54" s="224"/>
      <c r="D54" s="224"/>
      <c r="E54" s="150" t="s">
        <v>228</v>
      </c>
      <c r="F54" s="135"/>
    </row>
    <row r="55" spans="2:86" s="8" customFormat="1" ht="15" customHeight="1" x14ac:dyDescent="0.2">
      <c r="B55" s="223" t="s">
        <v>226</v>
      </c>
      <c r="C55" s="224"/>
      <c r="D55" s="224"/>
      <c r="E55" s="150"/>
      <c r="F55" s="135"/>
    </row>
    <row r="56" spans="2:86" s="8" customFormat="1" ht="21" customHeight="1" x14ac:dyDescent="0.2">
      <c r="B56" s="223"/>
      <c r="C56" s="224"/>
      <c r="D56" s="224"/>
      <c r="E56" s="150" t="s">
        <v>228</v>
      </c>
      <c r="F56" s="135"/>
    </row>
    <row r="57" spans="2:86" s="8" customFormat="1" ht="7.5" customHeight="1" x14ac:dyDescent="0.2">
      <c r="B57" s="225" t="s">
        <v>227</v>
      </c>
      <c r="C57" s="226"/>
      <c r="D57" s="226"/>
      <c r="E57" s="150"/>
      <c r="F57" s="135"/>
    </row>
    <row r="58" spans="2:86" s="8" customFormat="1" ht="23.45" customHeight="1" thickBot="1" x14ac:dyDescent="0.25">
      <c r="B58" s="227"/>
      <c r="C58" s="228"/>
      <c r="D58" s="228"/>
      <c r="E58" s="150" t="s">
        <v>228</v>
      </c>
      <c r="F58" s="135"/>
    </row>
    <row r="59" spans="2:86" s="8" customFormat="1" ht="15" customHeight="1" x14ac:dyDescent="0.2">
      <c r="B59" s="16" t="s">
        <v>164</v>
      </c>
      <c r="C59" s="17"/>
      <c r="D59" s="57"/>
      <c r="E59" s="197"/>
      <c r="F59" s="219">
        <v>220004</v>
      </c>
    </row>
    <row r="60" spans="2:86" s="8" customFormat="1" ht="69.95" customHeight="1" x14ac:dyDescent="0.2">
      <c r="B60" s="19" t="s">
        <v>161</v>
      </c>
      <c r="C60" s="20"/>
      <c r="D60" s="58"/>
      <c r="E60" s="220"/>
      <c r="F60" s="217"/>
      <c r="G60" s="38" t="s">
        <v>184</v>
      </c>
    </row>
    <row r="61" spans="2:86" s="8" customFormat="1" ht="15" customHeight="1" thickBot="1" x14ac:dyDescent="0.25">
      <c r="B61" s="205" t="s">
        <v>163</v>
      </c>
      <c r="C61" s="206"/>
      <c r="D61" s="59"/>
      <c r="E61" s="198"/>
      <c r="F61" s="218"/>
    </row>
    <row r="62" spans="2:86" s="8" customFormat="1" ht="50.1" customHeight="1" x14ac:dyDescent="0.2">
      <c r="B62" s="16" t="s">
        <v>165</v>
      </c>
      <c r="C62" s="17"/>
      <c r="D62" s="57"/>
      <c r="E62" s="235"/>
      <c r="F62" s="237">
        <v>220005</v>
      </c>
      <c r="G62" s="38" t="s">
        <v>185</v>
      </c>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row>
    <row r="63" spans="2:86" s="8" customFormat="1" ht="15" customHeight="1" thickBot="1" x14ac:dyDescent="0.25">
      <c r="B63" s="19" t="s">
        <v>163</v>
      </c>
      <c r="C63" s="20"/>
      <c r="D63" s="62"/>
      <c r="E63" s="236"/>
      <c r="F63" s="238"/>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row>
    <row r="64" spans="2:86" s="8" customFormat="1" ht="50.1" customHeight="1" x14ac:dyDescent="0.2">
      <c r="B64" s="16" t="s">
        <v>180</v>
      </c>
      <c r="C64" s="17"/>
      <c r="D64" s="57"/>
      <c r="E64" s="235"/>
      <c r="F64" s="237">
        <v>220005</v>
      </c>
      <c r="G64" s="38" t="s">
        <v>185</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row>
    <row r="65" spans="2:86" s="8" customFormat="1" ht="15" customHeight="1" thickBot="1" x14ac:dyDescent="0.25">
      <c r="B65" s="19" t="s">
        <v>163</v>
      </c>
      <c r="C65" s="20"/>
      <c r="D65" s="59"/>
      <c r="E65" s="239"/>
      <c r="F65" s="238"/>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row>
    <row r="66" spans="2:86" s="8" customFormat="1" ht="50.1" customHeight="1" x14ac:dyDescent="0.2">
      <c r="B66" s="16" t="s">
        <v>181</v>
      </c>
      <c r="C66" s="134"/>
      <c r="D66" s="60"/>
      <c r="E66" s="235"/>
      <c r="F66" s="237">
        <v>220005</v>
      </c>
      <c r="G66" s="38" t="s">
        <v>185</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row>
    <row r="67" spans="2:86" s="8" customFormat="1" ht="15" customHeight="1" thickBot="1" x14ac:dyDescent="0.25">
      <c r="B67" s="19" t="s">
        <v>163</v>
      </c>
      <c r="C67" s="20"/>
      <c r="D67" s="59"/>
      <c r="E67" s="239"/>
      <c r="F67" s="238"/>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row>
    <row r="68" spans="2:86" s="8" customFormat="1" ht="50.1" customHeight="1" x14ac:dyDescent="0.2">
      <c r="B68" s="16" t="s">
        <v>166</v>
      </c>
      <c r="C68" s="17"/>
      <c r="D68" s="57"/>
      <c r="E68" s="235"/>
      <c r="F68" s="237">
        <v>220005</v>
      </c>
      <c r="G68" s="38" t="s">
        <v>185</v>
      </c>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row>
    <row r="69" spans="2:86" s="8" customFormat="1" ht="15" customHeight="1" thickBot="1" x14ac:dyDescent="0.25">
      <c r="B69" s="19" t="s">
        <v>163</v>
      </c>
      <c r="C69" s="20"/>
      <c r="D69" s="59"/>
      <c r="E69" s="239"/>
      <c r="F69" s="23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row>
    <row r="70" spans="2:86" s="8" customFormat="1" ht="15" customHeight="1" thickBot="1" x14ac:dyDescent="0.25">
      <c r="B70" s="207" t="s">
        <v>167</v>
      </c>
      <c r="C70" s="208"/>
      <c r="D70" s="23"/>
      <c r="E70" s="24">
        <f>SUM(E46:E69)</f>
        <v>27</v>
      </c>
      <c r="F70" s="25"/>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row>
    <row r="71" spans="2:86" ht="20.100000000000001" customHeight="1" x14ac:dyDescent="0.2">
      <c r="B71" s="4"/>
      <c r="C71" s="4"/>
      <c r="D71" s="4"/>
      <c r="E71" s="4"/>
      <c r="F71" s="4"/>
      <c r="G71" s="4"/>
    </row>
    <row r="72" spans="2:86" ht="15" customHeight="1" x14ac:dyDescent="0.2">
      <c r="B72" s="26" t="s">
        <v>213</v>
      </c>
      <c r="C72" s="27"/>
      <c r="D72" s="28"/>
      <c r="E72" s="189"/>
      <c r="F72" s="241"/>
      <c r="G72" s="4"/>
    </row>
    <row r="73" spans="2:86" ht="15" customHeight="1" x14ac:dyDescent="0.2">
      <c r="B73" s="29"/>
      <c r="C73" s="30"/>
      <c r="D73" s="30"/>
      <c r="E73" s="187"/>
      <c r="F73" s="242"/>
      <c r="G73" s="4"/>
    </row>
    <row r="74" spans="2:86" ht="15" customHeight="1" x14ac:dyDescent="0.2">
      <c r="B74" s="240" t="s">
        <v>12</v>
      </c>
      <c r="C74" s="167"/>
      <c r="D74" s="214"/>
      <c r="E74" s="215"/>
      <c r="F74" s="243"/>
      <c r="G74" s="4"/>
    </row>
    <row r="75" spans="2:86" ht="20.100000000000001" customHeight="1" x14ac:dyDescent="0.2">
      <c r="B75" s="32" t="s">
        <v>13</v>
      </c>
      <c r="C75" s="33"/>
      <c r="D75" s="30"/>
      <c r="E75" s="189"/>
      <c r="F75" s="241"/>
      <c r="G75" s="4"/>
    </row>
    <row r="76" spans="2:86" ht="20.100000000000001" customHeight="1" x14ac:dyDescent="0.2">
      <c r="B76" s="32"/>
      <c r="C76" s="33"/>
      <c r="D76" s="42" t="s">
        <v>184</v>
      </c>
      <c r="E76" s="183" t="s">
        <v>188</v>
      </c>
      <c r="F76" s="183"/>
      <c r="G76" s="4"/>
    </row>
    <row r="77" spans="2:86" ht="15" customHeight="1" x14ac:dyDescent="0.2">
      <c r="B77" s="240"/>
      <c r="C77" s="167"/>
      <c r="D77" s="34">
        <f>E46+E59</f>
        <v>27</v>
      </c>
      <c r="E77" s="191">
        <f>E62+E64+E66+E68</f>
        <v>0</v>
      </c>
      <c r="F77" s="191"/>
      <c r="G77" s="4"/>
    </row>
    <row r="78" spans="2:86" ht="15" customHeight="1" x14ac:dyDescent="0.2">
      <c r="B78" s="31"/>
      <c r="C78" s="43"/>
      <c r="D78" s="45"/>
      <c r="E78" s="193"/>
      <c r="F78" s="244"/>
      <c r="G78" s="4"/>
    </row>
    <row r="79" spans="2:86" ht="15" customHeight="1" x14ac:dyDescent="0.2">
      <c r="B79" s="240" t="s">
        <v>14</v>
      </c>
      <c r="C79" s="167"/>
      <c r="D79" s="195">
        <f>D77+E77</f>
        <v>27</v>
      </c>
      <c r="E79" s="195"/>
      <c r="F79" s="195"/>
      <c r="G79" s="4"/>
    </row>
    <row r="80" spans="2:86" ht="15" customHeight="1" x14ac:dyDescent="0.2">
      <c r="B80" s="29"/>
      <c r="C80" s="30"/>
      <c r="D80" s="30"/>
      <c r="E80" s="199"/>
      <c r="F80" s="245"/>
      <c r="G80" s="4"/>
    </row>
    <row r="81" spans="2:7" ht="15" customHeight="1" x14ac:dyDescent="0.2">
      <c r="B81" s="246" t="s">
        <v>214</v>
      </c>
      <c r="C81" s="171"/>
      <c r="D81" s="66"/>
      <c r="E81" s="175"/>
      <c r="F81" s="175"/>
      <c r="G81" s="165"/>
    </row>
    <row r="82" spans="2:7" ht="15" customHeight="1" x14ac:dyDescent="0.2">
      <c r="B82" s="246" t="s">
        <v>215</v>
      </c>
      <c r="C82" s="171"/>
      <c r="D82" s="66"/>
      <c r="E82" s="175"/>
      <c r="F82" s="175"/>
      <c r="G82" s="165"/>
    </row>
    <row r="83" spans="2:7" ht="15" customHeight="1" x14ac:dyDescent="0.2">
      <c r="B83" s="246" t="s">
        <v>216</v>
      </c>
      <c r="C83" s="171"/>
      <c r="D83" s="66"/>
      <c r="E83" s="175"/>
      <c r="F83" s="175"/>
      <c r="G83" s="4"/>
    </row>
    <row r="84" spans="2:7" ht="15" customHeight="1" x14ac:dyDescent="0.2">
      <c r="B84" s="246" t="s">
        <v>217</v>
      </c>
      <c r="C84" s="171"/>
      <c r="D84" s="118"/>
      <c r="E84" s="185"/>
      <c r="F84" s="185"/>
      <c r="G84" s="4"/>
    </row>
    <row r="85" spans="2:7" ht="15" customHeight="1" x14ac:dyDescent="0.2">
      <c r="B85" s="246" t="s">
        <v>15</v>
      </c>
      <c r="C85" s="171"/>
      <c r="D85" s="67" t="s">
        <v>173</v>
      </c>
      <c r="E85" s="229" t="s">
        <v>173</v>
      </c>
      <c r="F85" s="229"/>
      <c r="G85" s="4"/>
    </row>
    <row r="86" spans="2:7" ht="15" customHeight="1" x14ac:dyDescent="0.2">
      <c r="B86" s="246" t="s">
        <v>16</v>
      </c>
      <c r="C86" s="171"/>
      <c r="D86" s="67" t="s">
        <v>17</v>
      </c>
      <c r="E86" s="229" t="s">
        <v>17</v>
      </c>
      <c r="F86" s="229"/>
      <c r="G86" s="4"/>
    </row>
    <row r="87" spans="2:7" ht="15" customHeight="1" x14ac:dyDescent="0.2">
      <c r="B87" s="246" t="s">
        <v>16</v>
      </c>
      <c r="C87" s="171"/>
      <c r="D87" s="67" t="s">
        <v>18</v>
      </c>
      <c r="E87" s="229" t="s">
        <v>18</v>
      </c>
      <c r="F87" s="229"/>
      <c r="G87" s="4"/>
    </row>
    <row r="88" spans="2:7" ht="15" customHeight="1" x14ac:dyDescent="0.2">
      <c r="B88" s="246" t="s">
        <v>19</v>
      </c>
      <c r="C88" s="171"/>
      <c r="D88" s="67"/>
      <c r="E88" s="229"/>
      <c r="F88" s="229"/>
      <c r="G88" s="4"/>
    </row>
    <row r="89" spans="2:7" ht="15" customHeight="1" x14ac:dyDescent="0.2">
      <c r="B89" s="250" t="s">
        <v>20</v>
      </c>
      <c r="C89" s="222"/>
      <c r="D89" s="68"/>
      <c r="E89" s="175"/>
      <c r="F89" s="175"/>
      <c r="G89" s="4"/>
    </row>
    <row r="90" spans="2:7" ht="15" customHeight="1" x14ac:dyDescent="0.2">
      <c r="B90" s="250" t="s">
        <v>21</v>
      </c>
      <c r="C90" s="222"/>
      <c r="D90" s="68"/>
      <c r="E90" s="175"/>
      <c r="F90" s="175"/>
      <c r="G90" s="4"/>
    </row>
    <row r="91" spans="2:7" ht="15" customHeight="1" x14ac:dyDescent="0.2">
      <c r="B91" s="250" t="s">
        <v>22</v>
      </c>
      <c r="C91" s="222"/>
      <c r="D91" s="68"/>
      <c r="E91" s="175"/>
      <c r="F91" s="175"/>
      <c r="G91" s="4"/>
    </row>
    <row r="92" spans="2:7" ht="15" customHeight="1" x14ac:dyDescent="0.2">
      <c r="B92" s="250" t="s">
        <v>23</v>
      </c>
      <c r="C92" s="222"/>
      <c r="D92" s="68"/>
      <c r="E92" s="175"/>
      <c r="F92" s="175"/>
      <c r="G92" s="4"/>
    </row>
    <row r="93" spans="2:7" ht="15" customHeight="1" x14ac:dyDescent="0.2">
      <c r="B93" s="250" t="s">
        <v>24</v>
      </c>
      <c r="C93" s="222"/>
      <c r="D93" s="68"/>
      <c r="E93" s="175"/>
      <c r="F93" s="175"/>
      <c r="G93" s="4"/>
    </row>
    <row r="94" spans="2:7" ht="15" customHeight="1" x14ac:dyDescent="0.2">
      <c r="B94" s="251"/>
      <c r="C94" s="232"/>
      <c r="D94" s="68"/>
      <c r="E94" s="175"/>
      <c r="F94" s="175"/>
      <c r="G94" s="4"/>
    </row>
    <row r="95" spans="2:7" ht="15" customHeight="1" x14ac:dyDescent="0.2">
      <c r="B95" s="32" t="s">
        <v>25</v>
      </c>
      <c r="C95" s="32"/>
      <c r="D95" s="68" t="str">
        <f>CONCATENATE(D15,"-",D36,"-",Data!BV5)</f>
        <v>Joseph Bloggs-10.01.2024-MF "Ref"</v>
      </c>
      <c r="E95" s="68" t="str">
        <f>CONCATENATE(D15,"-",D36,"-",Data!BV5)</f>
        <v>Joseph Bloggs-10.01.2024-MF "Ref"</v>
      </c>
      <c r="F95" s="68"/>
      <c r="G95" s="4"/>
    </row>
    <row r="96" spans="2:7" ht="15" customHeight="1" x14ac:dyDescent="0.2">
      <c r="B96" s="32" t="s">
        <v>26</v>
      </c>
      <c r="C96" s="32"/>
      <c r="D96" s="68" t="str">
        <f>CONCATENATE(D81,".",D82,".",F46,".",D83,".",D84,".",D85,".",D86,".",D87)</f>
        <v>..220004...000.0000.00000</v>
      </c>
      <c r="E96" s="175" t="str">
        <f>CONCATENATE(E81,".",E82,".",F62,".",E83,".",E84,".",E85,".",E86,".",E87)</f>
        <v>..220005...000.0000.00000</v>
      </c>
      <c r="F96" s="175" t="str">
        <f>CONCATENATE(F81,".",F82,".",H46,".",F83,".",F84,".",F85,".",F86,".",F87)</f>
        <v>.......</v>
      </c>
      <c r="G96" s="4"/>
    </row>
    <row r="97" spans="2:7" ht="15" customHeight="1" x14ac:dyDescent="0.2">
      <c r="B97" s="35"/>
      <c r="C97" s="36"/>
      <c r="D97" s="36"/>
      <c r="E97" s="199"/>
      <c r="F97" s="245"/>
      <c r="G97" s="4"/>
    </row>
    <row r="98" spans="2:7" ht="14.25" customHeight="1" x14ac:dyDescent="0.2"/>
    <row r="99" spans="2:7" x14ac:dyDescent="0.2">
      <c r="C99" s="48"/>
    </row>
    <row r="100" spans="2:7" x14ac:dyDescent="0.2">
      <c r="D100" s="48"/>
    </row>
    <row r="101" spans="2:7" x14ac:dyDescent="0.2">
      <c r="D101" s="48"/>
      <c r="F101" s="49"/>
    </row>
    <row r="107" spans="2:7" x14ac:dyDescent="0.2">
      <c r="D107" s="49"/>
    </row>
  </sheetData>
  <sheetProtection sheet="1" objects="1" scenarios="1" selectLockedCells="1"/>
  <mergeCells count="71">
    <mergeCell ref="E97:F97"/>
    <mergeCell ref="E46:E50"/>
    <mergeCell ref="B92:C92"/>
    <mergeCell ref="E92:F92"/>
    <mergeCell ref="B93:C93"/>
    <mergeCell ref="E93:F93"/>
    <mergeCell ref="B94:C94"/>
    <mergeCell ref="E94:F94"/>
    <mergeCell ref="B89:C89"/>
    <mergeCell ref="E89:F89"/>
    <mergeCell ref="B90:C90"/>
    <mergeCell ref="E90:F90"/>
    <mergeCell ref="B91:C91"/>
    <mergeCell ref="E91:F91"/>
    <mergeCell ref="B86:C86"/>
    <mergeCell ref="B87:C87"/>
    <mergeCell ref="E87:F87"/>
    <mergeCell ref="B88:C88"/>
    <mergeCell ref="E88:F88"/>
    <mergeCell ref="E96:F96"/>
    <mergeCell ref="B84:C84"/>
    <mergeCell ref="E84:F84"/>
    <mergeCell ref="B85:C85"/>
    <mergeCell ref="E85:F85"/>
    <mergeCell ref="E86:F86"/>
    <mergeCell ref="G81:G82"/>
    <mergeCell ref="B82:C82"/>
    <mergeCell ref="E82:F82"/>
    <mergeCell ref="B83:C83"/>
    <mergeCell ref="E83:F83"/>
    <mergeCell ref="E77:F77"/>
    <mergeCell ref="E78:F78"/>
    <mergeCell ref="E80:F80"/>
    <mergeCell ref="B81:C81"/>
    <mergeCell ref="E81:F81"/>
    <mergeCell ref="E64:E65"/>
    <mergeCell ref="F64:F65"/>
    <mergeCell ref="E66:E67"/>
    <mergeCell ref="F66:F67"/>
    <mergeCell ref="B79:C79"/>
    <mergeCell ref="D79:F79"/>
    <mergeCell ref="E68:E69"/>
    <mergeCell ref="F68:F69"/>
    <mergeCell ref="B70:C70"/>
    <mergeCell ref="E72:F72"/>
    <mergeCell ref="E73:F73"/>
    <mergeCell ref="B74:C74"/>
    <mergeCell ref="D74:F74"/>
    <mergeCell ref="E75:F75"/>
    <mergeCell ref="E76:F76"/>
    <mergeCell ref="B77:C77"/>
    <mergeCell ref="B57:D58"/>
    <mergeCell ref="E59:E61"/>
    <mergeCell ref="F59:F61"/>
    <mergeCell ref="B61:C61"/>
    <mergeCell ref="E62:E63"/>
    <mergeCell ref="F62:F63"/>
    <mergeCell ref="F46:F50"/>
    <mergeCell ref="B49:C49"/>
    <mergeCell ref="B50:C50"/>
    <mergeCell ref="B53:D54"/>
    <mergeCell ref="B55:D56"/>
    <mergeCell ref="B34:C34"/>
    <mergeCell ref="B45:C45"/>
    <mergeCell ref="D1:F1"/>
    <mergeCell ref="B5:F6"/>
    <mergeCell ref="B12:F12"/>
    <mergeCell ref="B32:C32"/>
    <mergeCell ref="B33:C33"/>
    <mergeCell ref="B37:C37"/>
    <mergeCell ref="B44:C44"/>
  </mergeCells>
  <dataValidations count="1">
    <dataValidation type="list" allowBlank="1" showInputMessage="1" showErrorMessage="1" sqref="E52 E54 E56 E58" xr:uid="{5930C4E4-4CC7-45FF-9DCE-678738E7E7BF}">
      <formula1>$CB$1:$CB$3</formula1>
    </dataValidation>
  </dataValidations>
  <hyperlinks>
    <hyperlink ref="D20" r:id="rId1" xr:uid="{4F94FA60-D225-49AB-B438-B61F16ADF1C3}"/>
  </hyperlinks>
  <pageMargins left="0.7" right="0.7" top="0.75" bottom="0.75" header="0.3" footer="0.3"/>
  <pageSetup paperSize="9" scale="59" orientation="portrait" r:id="rId2"/>
  <rowBreaks count="1" manualBreakCount="1">
    <brk id="97" min="1" max="4"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37C6-E15E-455F-A15C-8D7ECC58D8B9}">
  <dimension ref="A1:EA17"/>
  <sheetViews>
    <sheetView topLeftCell="A4" workbookViewId="0">
      <selection activeCell="AH5" sqref="AH5"/>
    </sheetView>
  </sheetViews>
  <sheetFormatPr defaultColWidth="9.140625" defaultRowHeight="14.25" x14ac:dyDescent="0.2"/>
  <cols>
    <col min="1" max="1" width="27.7109375" style="88" customWidth="1"/>
    <col min="2" max="2" width="30.7109375" style="88" customWidth="1"/>
    <col min="3" max="3" width="35.7109375" style="88" customWidth="1"/>
    <col min="4" max="4" width="15.7109375" style="88" customWidth="1"/>
    <col min="5" max="5" width="40.7109375" style="88" customWidth="1"/>
    <col min="6" max="6" width="10.7109375" style="88" customWidth="1"/>
    <col min="7" max="10" width="16.140625" style="88" customWidth="1"/>
    <col min="11" max="11" width="24.28515625" style="88" customWidth="1"/>
    <col min="12" max="16" width="29.85546875" style="88" customWidth="1"/>
    <col min="17" max="17" width="9.42578125" style="88" customWidth="1"/>
    <col min="18" max="18" width="15" style="88" customWidth="1"/>
    <col min="19" max="19" width="27.7109375" style="88" customWidth="1"/>
    <col min="20" max="20" width="6.7109375" style="88" customWidth="1"/>
    <col min="21" max="21" width="10.140625" style="88" customWidth="1"/>
    <col min="22" max="22" width="8.140625" style="88" customWidth="1"/>
    <col min="23" max="23" width="12.85546875" style="88" customWidth="1"/>
    <col min="24" max="24" width="19.85546875" style="88" customWidth="1"/>
    <col min="25" max="25" width="11.85546875" style="88" customWidth="1"/>
    <col min="26" max="26" width="26" style="88" customWidth="1"/>
    <col min="27" max="27" width="11" style="88" customWidth="1"/>
    <col min="28" max="28" width="22.5703125" style="88" customWidth="1"/>
    <col min="29" max="29" width="19" style="88" customWidth="1"/>
    <col min="30" max="30" width="7.5703125" style="88" customWidth="1"/>
    <col min="31" max="31" width="18.5703125" style="88" customWidth="1"/>
    <col min="32" max="32" width="30.7109375" style="89" customWidth="1"/>
    <col min="33" max="33" width="32.7109375" style="88" customWidth="1"/>
    <col min="34" max="35" width="25.7109375" style="88" customWidth="1"/>
    <col min="36" max="36" width="20.7109375" style="88" customWidth="1"/>
    <col min="37" max="37" width="35.7109375" style="88" customWidth="1"/>
    <col min="38" max="38" width="32.42578125" style="88" customWidth="1"/>
    <col min="39" max="39" width="15.7109375" style="88" customWidth="1"/>
    <col min="40" max="40" width="15.5703125" style="88" customWidth="1"/>
    <col min="41" max="41" width="21" style="88" customWidth="1"/>
    <col min="42" max="42" width="20.7109375" style="88" customWidth="1"/>
    <col min="43" max="43" width="14.85546875" style="88" customWidth="1"/>
    <col min="44" max="44" width="20.5703125" style="88" customWidth="1"/>
    <col min="45" max="45" width="25.7109375" style="88" customWidth="1"/>
    <col min="46" max="46" width="15.7109375" style="88" customWidth="1"/>
    <col min="47" max="47" width="14" style="88" customWidth="1"/>
    <col min="48" max="48" width="21.85546875" style="88" customWidth="1"/>
    <col min="49" max="52" width="25.7109375" style="88" customWidth="1"/>
    <col min="53" max="54" width="15.7109375" style="88" customWidth="1"/>
    <col min="55" max="55" width="61.28515625" style="88" bestFit="1" customWidth="1"/>
    <col min="56" max="56" width="11.42578125" style="88" customWidth="1"/>
    <col min="57" max="57" width="40.7109375" style="88" customWidth="1"/>
    <col min="58" max="58" width="20.7109375" style="88" customWidth="1"/>
    <col min="59" max="59" width="18.140625" style="88" customWidth="1"/>
    <col min="60" max="60" width="15.7109375" style="88" customWidth="1"/>
    <col min="61" max="61" width="22.42578125" style="88" customWidth="1"/>
    <col min="62" max="62" width="27.5703125" style="88" customWidth="1"/>
    <col min="63" max="63" width="18.28515625" style="88" customWidth="1"/>
    <col min="64" max="64" width="23.5703125" style="88" customWidth="1"/>
    <col min="65" max="65" width="23.28515625" style="88" customWidth="1"/>
    <col min="66" max="66" width="17.7109375" style="88" customWidth="1"/>
    <col min="67" max="67" width="18.140625" style="88" customWidth="1"/>
    <col min="68" max="72" width="29.85546875" style="88" customWidth="1"/>
    <col min="73" max="73" width="19.7109375" style="88" customWidth="1"/>
    <col min="74" max="74" width="15.7109375" style="88" customWidth="1"/>
    <col min="75" max="76" width="11.42578125" style="88" customWidth="1"/>
    <col min="77" max="77" width="24.85546875" style="88" customWidth="1"/>
    <col min="78" max="82" width="11.42578125" style="88" customWidth="1"/>
    <col min="83" max="88" width="12.5703125" style="88" customWidth="1"/>
    <col min="89" max="93" width="20.28515625" style="88" customWidth="1"/>
    <col min="94" max="98" width="16.85546875" style="88" customWidth="1"/>
    <col min="99" max="99" width="14.140625" style="88" customWidth="1"/>
    <col min="100" max="100" width="10.7109375" style="132" customWidth="1"/>
    <col min="101" max="101" width="69.140625" style="88" bestFit="1" customWidth="1"/>
    <col min="102" max="102" width="45.7109375" style="88" customWidth="1"/>
    <col min="103" max="103" width="17" style="88" customWidth="1"/>
    <col min="104" max="104" width="28.7109375" style="88" customWidth="1"/>
    <col min="105" max="105" width="28.42578125" style="88" customWidth="1"/>
    <col min="106" max="106" width="24.85546875" style="88" customWidth="1"/>
    <col min="107" max="115" width="16.5703125" style="88" customWidth="1"/>
    <col min="116" max="121" width="17.85546875" style="88" customWidth="1"/>
    <col min="122" max="126" width="25.5703125" style="88" customWidth="1"/>
    <col min="127" max="131" width="22.140625" style="88" customWidth="1"/>
    <col min="132" max="16384" width="9.140625" style="88"/>
  </cols>
  <sheetData>
    <row r="1" spans="1:131" s="76" customFormat="1" ht="15" customHeight="1" x14ac:dyDescent="0.2">
      <c r="A1" s="69"/>
      <c r="B1" s="70"/>
      <c r="C1" s="71"/>
      <c r="D1" s="71"/>
      <c r="E1" s="71"/>
      <c r="F1" s="72"/>
      <c r="G1" s="70"/>
      <c r="H1" s="70"/>
      <c r="I1" s="70"/>
      <c r="J1" s="73"/>
      <c r="K1" s="72"/>
      <c r="L1" s="72"/>
      <c r="M1" s="72"/>
      <c r="N1" s="72"/>
      <c r="O1" s="72"/>
      <c r="P1" s="72"/>
      <c r="Q1" s="72"/>
      <c r="R1" s="72"/>
      <c r="S1" s="70"/>
      <c r="T1" s="69"/>
      <c r="U1" s="70"/>
      <c r="V1" s="70"/>
      <c r="W1" s="70"/>
      <c r="X1" s="72"/>
      <c r="Y1" s="74"/>
      <c r="Z1" s="72"/>
      <c r="AA1" s="72"/>
      <c r="AB1" s="72"/>
      <c r="AC1" s="72"/>
      <c r="AD1" s="72"/>
      <c r="AE1" s="72"/>
      <c r="AF1" s="75"/>
      <c r="AG1" s="72"/>
      <c r="AH1" s="72"/>
      <c r="AI1" s="72"/>
      <c r="AJ1" s="72"/>
      <c r="AK1" s="72"/>
      <c r="AL1" s="72"/>
      <c r="AM1" s="72"/>
      <c r="AN1" s="72"/>
      <c r="AO1" s="72"/>
      <c r="AP1" s="72"/>
      <c r="AQ1" s="72"/>
      <c r="AR1" s="72"/>
      <c r="AS1" s="72"/>
      <c r="AT1" s="72"/>
      <c r="AU1" s="72"/>
      <c r="AV1" s="72"/>
      <c r="AW1" s="72"/>
      <c r="AX1" s="72"/>
      <c r="AZ1" s="77"/>
      <c r="BA1" s="78"/>
      <c r="BB1" s="74"/>
      <c r="BD1" s="74"/>
      <c r="BE1" s="74"/>
      <c r="BF1" s="74"/>
      <c r="BG1" s="74"/>
      <c r="BH1" s="72"/>
      <c r="BI1" s="79"/>
      <c r="BK1" s="69"/>
      <c r="BL1" s="72"/>
      <c r="BM1" s="72"/>
      <c r="BN1" s="80"/>
      <c r="BO1" s="80"/>
      <c r="BP1" s="81"/>
      <c r="BQ1" s="81"/>
      <c r="BR1" s="81"/>
      <c r="BS1" s="81"/>
      <c r="BT1" s="81"/>
      <c r="BU1" s="74"/>
      <c r="BV1" s="72"/>
      <c r="BW1" s="72"/>
      <c r="BX1" s="72"/>
      <c r="BY1" s="74"/>
      <c r="BZ1" s="74"/>
      <c r="CA1" s="74"/>
      <c r="CB1" s="74"/>
      <c r="CC1" s="81"/>
      <c r="CD1" s="74"/>
      <c r="CE1" s="72"/>
      <c r="CF1" s="74"/>
      <c r="CG1" s="74"/>
      <c r="CH1" s="74"/>
      <c r="CI1" s="74"/>
      <c r="CJ1" s="74"/>
      <c r="CK1" s="74"/>
      <c r="CL1" s="74"/>
      <c r="CP1" s="82"/>
      <c r="CQ1" s="82"/>
      <c r="CR1" s="82"/>
      <c r="CS1" s="82"/>
      <c r="CT1" s="82"/>
      <c r="CU1" s="83"/>
      <c r="CV1" s="129"/>
      <c r="CY1" s="84"/>
      <c r="CZ1" s="74"/>
      <c r="DA1" s="74"/>
      <c r="DB1" s="74"/>
      <c r="DC1" s="74"/>
      <c r="DD1" s="74"/>
      <c r="DE1" s="74"/>
      <c r="DF1" s="74"/>
      <c r="DG1" s="74"/>
      <c r="DH1" s="74"/>
      <c r="DI1" s="74"/>
      <c r="DJ1" s="74"/>
      <c r="DK1" s="74"/>
      <c r="DL1" s="74"/>
      <c r="DM1" s="74"/>
      <c r="DN1" s="74"/>
      <c r="DO1" s="74"/>
      <c r="DP1" s="74"/>
      <c r="DQ1" s="74"/>
      <c r="DW1" s="82"/>
      <c r="DX1" s="82"/>
      <c r="DY1" s="82"/>
      <c r="DZ1" s="82"/>
      <c r="EA1" s="82"/>
    </row>
    <row r="2" spans="1:131" s="76" customFormat="1" ht="15" customHeight="1" x14ac:dyDescent="0.25">
      <c r="A2" s="90" t="s">
        <v>27</v>
      </c>
      <c r="B2" s="81"/>
      <c r="C2" s="85"/>
      <c r="D2" s="85"/>
      <c r="E2" s="85"/>
      <c r="F2" s="91"/>
      <c r="G2" s="81"/>
      <c r="H2" s="81"/>
      <c r="I2" s="81"/>
      <c r="J2" s="86"/>
      <c r="K2" s="91"/>
      <c r="L2" s="91"/>
      <c r="M2" s="91"/>
      <c r="N2" s="91"/>
      <c r="O2" s="91"/>
      <c r="P2" s="91"/>
      <c r="Q2" s="91"/>
      <c r="R2" s="91"/>
      <c r="S2" s="81"/>
      <c r="T2" s="90"/>
      <c r="U2" s="81"/>
      <c r="V2" s="81"/>
      <c r="W2" s="81"/>
      <c r="X2" s="91"/>
      <c r="Y2" s="74"/>
      <c r="Z2" s="91"/>
      <c r="AA2" s="91"/>
      <c r="AB2" s="91"/>
      <c r="AC2" s="91"/>
      <c r="AD2" s="91"/>
      <c r="AE2" s="91"/>
      <c r="AF2" s="92"/>
      <c r="AG2" s="91"/>
      <c r="AH2" s="91"/>
      <c r="AI2" s="91"/>
      <c r="AJ2" s="91"/>
      <c r="AK2" s="91"/>
      <c r="AL2" s="91"/>
      <c r="AM2" s="91"/>
      <c r="AN2" s="91"/>
      <c r="AO2" s="91"/>
      <c r="AP2" s="91"/>
      <c r="AQ2" s="91"/>
      <c r="AR2" s="91"/>
      <c r="AS2" s="91"/>
      <c r="AT2" s="91"/>
      <c r="AU2" s="91"/>
      <c r="AV2" s="91"/>
      <c r="AW2" s="91"/>
      <c r="AX2" s="91"/>
      <c r="AZ2" s="77"/>
      <c r="BA2" s="93"/>
      <c r="BB2" s="74"/>
      <c r="BD2" s="74"/>
      <c r="BE2" s="74"/>
      <c r="BF2" s="74"/>
      <c r="BG2" s="74"/>
      <c r="BH2" s="91"/>
      <c r="BI2" s="79"/>
      <c r="BK2" s="69"/>
      <c r="BL2" s="91"/>
      <c r="BM2" s="91"/>
      <c r="BN2" s="80"/>
      <c r="BO2" s="80"/>
      <c r="BP2" s="81"/>
      <c r="BQ2" s="81"/>
      <c r="BR2" s="81"/>
      <c r="BS2" s="81"/>
      <c r="BT2" s="81"/>
      <c r="BU2" s="74"/>
      <c r="BV2" s="91"/>
      <c r="BW2" s="91"/>
      <c r="BX2" s="91"/>
      <c r="BY2" s="74"/>
      <c r="BZ2" s="74"/>
      <c r="CA2" s="74"/>
      <c r="CB2" s="74"/>
      <c r="CC2" s="81"/>
      <c r="CD2" s="74"/>
      <c r="CE2" s="72"/>
      <c r="CF2" s="74"/>
      <c r="CG2" s="74"/>
      <c r="CH2" s="74"/>
      <c r="CI2" s="74"/>
      <c r="CJ2" s="74"/>
      <c r="CK2" s="74"/>
      <c r="CL2" s="74"/>
      <c r="CP2" s="82"/>
      <c r="CQ2" s="82"/>
      <c r="CR2" s="82"/>
      <c r="CS2" s="82"/>
      <c r="CT2" s="82"/>
      <c r="CU2" s="83"/>
      <c r="CV2" s="129"/>
      <c r="CY2" s="84"/>
      <c r="CZ2" s="74"/>
      <c r="DA2" s="74"/>
      <c r="DB2" s="74"/>
      <c r="DC2" s="74"/>
      <c r="DD2" s="74"/>
      <c r="DE2" s="74"/>
      <c r="DF2" s="74"/>
      <c r="DG2" s="74"/>
      <c r="DH2" s="74"/>
      <c r="DI2" s="74"/>
      <c r="DJ2" s="74"/>
      <c r="DK2" s="74"/>
      <c r="DL2" s="74"/>
      <c r="DM2" s="74"/>
      <c r="DN2" s="74"/>
      <c r="DO2" s="74"/>
      <c r="DP2" s="74"/>
      <c r="DQ2" s="74"/>
      <c r="DW2" s="82"/>
      <c r="DX2" s="82"/>
      <c r="DY2" s="82"/>
      <c r="DZ2" s="82"/>
      <c r="EA2" s="82"/>
    </row>
    <row r="3" spans="1:131" s="76" customFormat="1" ht="15" customHeight="1" x14ac:dyDescent="0.2">
      <c r="A3" s="94" t="s">
        <v>28</v>
      </c>
      <c r="B3" s="81"/>
      <c r="C3" s="85"/>
      <c r="D3" s="85"/>
      <c r="E3" s="85"/>
      <c r="F3" s="95"/>
      <c r="G3" s="81"/>
      <c r="H3" s="81"/>
      <c r="I3" s="81"/>
      <c r="J3" s="86"/>
      <c r="K3" s="95"/>
      <c r="L3" s="95"/>
      <c r="M3" s="95"/>
      <c r="N3" s="95"/>
      <c r="O3" s="95"/>
      <c r="P3" s="95"/>
      <c r="Q3" s="95"/>
      <c r="R3" s="95"/>
      <c r="S3" s="81"/>
      <c r="T3" s="94"/>
      <c r="U3" s="81"/>
      <c r="V3" s="81"/>
      <c r="W3" s="81"/>
      <c r="X3" s="95"/>
      <c r="Y3" s="74"/>
      <c r="Z3" s="95"/>
      <c r="AA3" s="95"/>
      <c r="AB3" s="95"/>
      <c r="AC3" s="95"/>
      <c r="AD3" s="95"/>
      <c r="AE3" s="95"/>
      <c r="AF3" s="96"/>
      <c r="AG3" s="95"/>
      <c r="AH3" s="95"/>
      <c r="AI3" s="95"/>
      <c r="AJ3" s="95"/>
      <c r="AK3" s="95"/>
      <c r="AL3" s="95"/>
      <c r="AM3" s="95"/>
      <c r="AN3" s="95"/>
      <c r="AO3" s="95"/>
      <c r="AP3" s="95"/>
      <c r="AQ3" s="95"/>
      <c r="AR3" s="95"/>
      <c r="AS3" s="95"/>
      <c r="AT3" s="95"/>
      <c r="AU3" s="95"/>
      <c r="AV3" s="95"/>
      <c r="AW3" s="95"/>
      <c r="AX3" s="95"/>
      <c r="AZ3" s="77" t="s">
        <v>29</v>
      </c>
      <c r="BA3" s="97"/>
      <c r="BB3" s="74"/>
      <c r="BD3" s="74"/>
      <c r="BE3" s="74"/>
      <c r="BF3" s="74"/>
      <c r="BG3" s="74"/>
      <c r="BH3" s="95"/>
      <c r="BI3" s="79"/>
      <c r="BK3" s="69"/>
      <c r="BL3" s="95"/>
      <c r="BM3" s="95"/>
      <c r="BN3" s="80"/>
      <c r="BO3" s="80"/>
      <c r="BP3" s="81"/>
      <c r="BQ3" s="81"/>
      <c r="BR3" s="81"/>
      <c r="BS3" s="81"/>
      <c r="BT3" s="81"/>
      <c r="BU3" s="74"/>
      <c r="BV3" s="95"/>
      <c r="BW3" s="95"/>
      <c r="BX3" s="95"/>
      <c r="BY3" s="98" t="s">
        <v>30</v>
      </c>
      <c r="BZ3" s="74"/>
      <c r="CA3" s="74"/>
      <c r="CB3" s="74"/>
      <c r="CC3" s="81"/>
      <c r="CD3" s="74"/>
      <c r="CE3" s="72"/>
      <c r="CF3" s="74"/>
      <c r="CG3" s="74"/>
      <c r="CH3" s="74"/>
      <c r="CI3" s="74"/>
      <c r="CJ3" s="74"/>
      <c r="CK3" s="74"/>
      <c r="CL3" s="74"/>
      <c r="CP3" s="82"/>
      <c r="CQ3" s="82"/>
      <c r="CR3" s="82"/>
      <c r="CS3" s="82"/>
      <c r="CT3" s="82"/>
      <c r="CU3" s="83"/>
      <c r="CV3" s="129"/>
      <c r="CY3" s="84"/>
      <c r="CZ3" s="74"/>
      <c r="DA3" s="74"/>
      <c r="DB3" s="74"/>
      <c r="DC3" s="74"/>
      <c r="DD3" s="74"/>
      <c r="DE3" s="74"/>
      <c r="DF3" s="74"/>
      <c r="DG3" s="74"/>
      <c r="DH3" s="74"/>
      <c r="DI3" s="74"/>
      <c r="DJ3" s="74"/>
      <c r="DK3" s="74"/>
      <c r="DL3" s="74"/>
      <c r="DM3" s="74"/>
      <c r="DN3" s="74"/>
      <c r="DO3" s="74"/>
      <c r="DP3" s="74"/>
      <c r="DQ3" s="74"/>
      <c r="DW3" s="82"/>
      <c r="DX3" s="82"/>
      <c r="DY3" s="82"/>
      <c r="DZ3" s="82"/>
      <c r="EA3" s="82"/>
    </row>
    <row r="4" spans="1:131" s="124" customFormat="1" ht="60" customHeight="1" x14ac:dyDescent="0.25">
      <c r="A4" s="108" t="s">
        <v>31</v>
      </c>
      <c r="B4" s="103" t="s">
        <v>32</v>
      </c>
      <c r="C4" s="109" t="s">
        <v>33</v>
      </c>
      <c r="D4" s="109" t="s">
        <v>34</v>
      </c>
      <c r="E4" s="109" t="s">
        <v>35</v>
      </c>
      <c r="F4" s="104" t="s">
        <v>36</v>
      </c>
      <c r="G4" s="110" t="s">
        <v>37</v>
      </c>
      <c r="H4" s="110" t="s">
        <v>38</v>
      </c>
      <c r="I4" s="110" t="s">
        <v>39</v>
      </c>
      <c r="J4" s="110" t="s">
        <v>40</v>
      </c>
      <c r="K4" s="106" t="s">
        <v>41</v>
      </c>
      <c r="L4" s="106" t="s">
        <v>42</v>
      </c>
      <c r="M4" s="106" t="s">
        <v>43</v>
      </c>
      <c r="N4" s="106" t="s">
        <v>44</v>
      </c>
      <c r="O4" s="106" t="s">
        <v>45</v>
      </c>
      <c r="P4" s="106" t="s">
        <v>46</v>
      </c>
      <c r="Q4" s="106" t="s">
        <v>47</v>
      </c>
      <c r="R4" s="106" t="s">
        <v>48</v>
      </c>
      <c r="S4" s="103" t="s">
        <v>49</v>
      </c>
      <c r="T4" s="111" t="s">
        <v>50</v>
      </c>
      <c r="U4" s="110" t="s">
        <v>51</v>
      </c>
      <c r="V4" s="110" t="s">
        <v>52</v>
      </c>
      <c r="W4" s="110" t="s">
        <v>53</v>
      </c>
      <c r="X4" s="106" t="s">
        <v>54</v>
      </c>
      <c r="Y4" s="106" t="s">
        <v>55</v>
      </c>
      <c r="Z4" s="106" t="s">
        <v>56</v>
      </c>
      <c r="AA4" s="106" t="s">
        <v>57</v>
      </c>
      <c r="AB4" s="106" t="s">
        <v>58</v>
      </c>
      <c r="AC4" s="106" t="s">
        <v>59</v>
      </c>
      <c r="AD4" s="106" t="s">
        <v>60</v>
      </c>
      <c r="AE4" s="106" t="s">
        <v>61</v>
      </c>
      <c r="AF4" s="105" t="s">
        <v>62</v>
      </c>
      <c r="AG4" s="106" t="s">
        <v>63</v>
      </c>
      <c r="AH4" s="104" t="s">
        <v>64</v>
      </c>
      <c r="AI4" s="104" t="s">
        <v>65</v>
      </c>
      <c r="AJ4" s="104" t="s">
        <v>66</v>
      </c>
      <c r="AK4" s="104" t="s">
        <v>67</v>
      </c>
      <c r="AL4" s="106" t="s">
        <v>68</v>
      </c>
      <c r="AM4" s="106" t="s">
        <v>69</v>
      </c>
      <c r="AN4" s="106" t="s">
        <v>70</v>
      </c>
      <c r="AO4" s="106" t="s">
        <v>71</v>
      </c>
      <c r="AP4" s="104" t="s">
        <v>72</v>
      </c>
      <c r="AQ4" s="106" t="s">
        <v>73</v>
      </c>
      <c r="AR4" s="106" t="s">
        <v>74</v>
      </c>
      <c r="AS4" s="104" t="s">
        <v>75</v>
      </c>
      <c r="AT4" s="104" t="s">
        <v>76</v>
      </c>
      <c r="AU4" s="106" t="s">
        <v>77</v>
      </c>
      <c r="AV4" s="106" t="s">
        <v>78</v>
      </c>
      <c r="AW4" s="104" t="s">
        <v>79</v>
      </c>
      <c r="AX4" s="104" t="s">
        <v>80</v>
      </c>
      <c r="AY4" s="111" t="s">
        <v>81</v>
      </c>
      <c r="AZ4" s="105" t="s">
        <v>82</v>
      </c>
      <c r="BA4" s="104" t="s">
        <v>83</v>
      </c>
      <c r="BB4" s="104" t="s">
        <v>84</v>
      </c>
      <c r="BC4" s="111" t="s">
        <v>85</v>
      </c>
      <c r="BD4" s="106" t="s">
        <v>86</v>
      </c>
      <c r="BE4" s="112" t="s">
        <v>87</v>
      </c>
      <c r="BF4" s="112" t="s">
        <v>88</v>
      </c>
      <c r="BG4" s="112" t="s">
        <v>89</v>
      </c>
      <c r="BH4" s="112" t="s">
        <v>90</v>
      </c>
      <c r="BI4" s="106" t="s">
        <v>91</v>
      </c>
      <c r="BJ4" s="106" t="s">
        <v>92</v>
      </c>
      <c r="BK4" s="106" t="s">
        <v>93</v>
      </c>
      <c r="BL4" s="106" t="s">
        <v>94</v>
      </c>
      <c r="BM4" s="106" t="s">
        <v>95</v>
      </c>
      <c r="BN4" s="113" t="s">
        <v>96</v>
      </c>
      <c r="BO4" s="106" t="s">
        <v>97</v>
      </c>
      <c r="BP4" s="106" t="s">
        <v>98</v>
      </c>
      <c r="BQ4" s="106" t="s">
        <v>218</v>
      </c>
      <c r="BR4" s="106" t="s">
        <v>219</v>
      </c>
      <c r="BS4" s="106" t="s">
        <v>220</v>
      </c>
      <c r="BT4" s="106" t="s">
        <v>221</v>
      </c>
      <c r="BU4" s="106" t="s">
        <v>99</v>
      </c>
      <c r="BV4" s="112" t="s">
        <v>100</v>
      </c>
      <c r="BW4" s="106" t="s">
        <v>101</v>
      </c>
      <c r="BX4" s="106" t="s">
        <v>102</v>
      </c>
      <c r="BY4" s="106" t="s">
        <v>103</v>
      </c>
      <c r="BZ4" s="106" t="s">
        <v>104</v>
      </c>
      <c r="CA4" s="106" t="s">
        <v>105</v>
      </c>
      <c r="CB4" s="106" t="s">
        <v>106</v>
      </c>
      <c r="CC4" s="106" t="s">
        <v>107</v>
      </c>
      <c r="CD4" s="106" t="s">
        <v>108</v>
      </c>
      <c r="CE4" s="106" t="s">
        <v>109</v>
      </c>
      <c r="CF4" s="106" t="s">
        <v>110</v>
      </c>
      <c r="CG4" s="106" t="s">
        <v>111</v>
      </c>
      <c r="CH4" s="106" t="s">
        <v>112</v>
      </c>
      <c r="CI4" s="106" t="s">
        <v>113</v>
      </c>
      <c r="CJ4" s="106" t="s">
        <v>114</v>
      </c>
      <c r="CK4" s="106" t="s">
        <v>115</v>
      </c>
      <c r="CL4" s="106" t="s">
        <v>116</v>
      </c>
      <c r="CM4" s="106" t="s">
        <v>117</v>
      </c>
      <c r="CN4" s="106" t="s">
        <v>118</v>
      </c>
      <c r="CO4" s="106" t="s">
        <v>119</v>
      </c>
      <c r="CP4" s="106" t="s">
        <v>120</v>
      </c>
      <c r="CQ4" s="106" t="s">
        <v>121</v>
      </c>
      <c r="CR4" s="106" t="s">
        <v>122</v>
      </c>
      <c r="CS4" s="106" t="s">
        <v>123</v>
      </c>
      <c r="CT4" s="106" t="s">
        <v>124</v>
      </c>
      <c r="CU4" s="114" t="s">
        <v>125</v>
      </c>
      <c r="CV4" s="130" t="s">
        <v>126</v>
      </c>
      <c r="CW4" s="107" t="s">
        <v>127</v>
      </c>
      <c r="CX4" s="107" t="s">
        <v>26</v>
      </c>
      <c r="CY4" s="115" t="s">
        <v>128</v>
      </c>
      <c r="CZ4" s="106" t="s">
        <v>129</v>
      </c>
      <c r="DA4" s="116" t="s">
        <v>130</v>
      </c>
      <c r="DB4" s="106" t="s">
        <v>131</v>
      </c>
      <c r="DC4" s="106" t="s">
        <v>132</v>
      </c>
      <c r="DD4" s="106" t="s">
        <v>133</v>
      </c>
      <c r="DE4" s="106" t="s">
        <v>134</v>
      </c>
      <c r="DF4" s="106" t="s">
        <v>135</v>
      </c>
      <c r="DG4" s="106" t="s">
        <v>136</v>
      </c>
      <c r="DH4" s="106" t="s">
        <v>137</v>
      </c>
      <c r="DI4" s="106" t="s">
        <v>138</v>
      </c>
      <c r="DJ4" s="106" t="s">
        <v>139</v>
      </c>
      <c r="DK4" s="106" t="s">
        <v>140</v>
      </c>
      <c r="DL4" s="106" t="s">
        <v>141</v>
      </c>
      <c r="DM4" s="106" t="s">
        <v>142</v>
      </c>
      <c r="DN4" s="106" t="s">
        <v>143</v>
      </c>
      <c r="DO4" s="106" t="s">
        <v>144</v>
      </c>
      <c r="DP4" s="106" t="s">
        <v>145</v>
      </c>
      <c r="DQ4" s="106" t="s">
        <v>146</v>
      </c>
      <c r="DR4" s="106" t="s">
        <v>147</v>
      </c>
      <c r="DS4" s="106" t="s">
        <v>148</v>
      </c>
      <c r="DT4" s="106" t="s">
        <v>149</v>
      </c>
      <c r="DU4" s="106" t="s">
        <v>150</v>
      </c>
      <c r="DV4" s="106" t="s">
        <v>151</v>
      </c>
      <c r="DW4" s="106" t="s">
        <v>152</v>
      </c>
      <c r="DX4" s="106" t="s">
        <v>153</v>
      </c>
      <c r="DY4" s="106" t="s">
        <v>154</v>
      </c>
      <c r="DZ4" s="106" t="s">
        <v>155</v>
      </c>
      <c r="EA4" s="122" t="s">
        <v>156</v>
      </c>
    </row>
    <row r="5" spans="1:131" s="71" customFormat="1" ht="15" customHeight="1" x14ac:dyDescent="0.25">
      <c r="A5" s="100">
        <v>100</v>
      </c>
      <c r="B5" s="133" t="str">
        <f>CONCATENATE(Form!D15,"-",BV5)</f>
        <v>-MF "Ref"</v>
      </c>
      <c r="C5" s="125" t="str">
        <f>CONCATENATE(B5,"-",A5)</f>
        <v>-MF "Ref"-100</v>
      </c>
      <c r="D5" s="119" t="s">
        <v>205</v>
      </c>
      <c r="E5" s="119" t="str">
        <f>C5</f>
        <v>-MF "Ref"-100</v>
      </c>
      <c r="F5" s="100">
        <f>Form!D18</f>
        <v>0</v>
      </c>
      <c r="G5" s="100"/>
      <c r="H5" s="100"/>
      <c r="I5" s="100"/>
      <c r="J5" s="100"/>
      <c r="K5" s="100"/>
      <c r="L5" s="100"/>
      <c r="M5" s="100"/>
      <c r="N5" s="100"/>
      <c r="O5" s="100"/>
      <c r="P5" s="100"/>
      <c r="Q5" s="100"/>
      <c r="R5" s="100"/>
      <c r="S5" s="117" t="s">
        <v>157</v>
      </c>
      <c r="T5" s="133" t="s">
        <v>203</v>
      </c>
      <c r="U5" s="100"/>
      <c r="V5" s="100"/>
      <c r="W5" s="100"/>
      <c r="X5" s="100"/>
      <c r="Y5" s="100"/>
      <c r="Z5" s="100"/>
      <c r="AA5" s="100"/>
      <c r="AB5" s="100"/>
      <c r="AC5" s="100"/>
      <c r="AD5" s="100"/>
      <c r="AE5" s="100"/>
      <c r="AF5" s="100">
        <f>Form!D20</f>
        <v>0</v>
      </c>
      <c r="AG5" s="100"/>
      <c r="AH5" s="100">
        <f>Form!D25</f>
        <v>0</v>
      </c>
      <c r="AI5" s="100">
        <f>Form!D26</f>
        <v>0</v>
      </c>
      <c r="AJ5" s="100">
        <f>Form!D28</f>
        <v>0</v>
      </c>
      <c r="AK5" s="100">
        <f>Form!D29</f>
        <v>0</v>
      </c>
      <c r="AL5" s="100"/>
      <c r="AM5" s="100"/>
      <c r="AN5" s="100"/>
      <c r="AO5" s="100"/>
      <c r="AP5" s="100">
        <f>Form!D24</f>
        <v>0</v>
      </c>
      <c r="AQ5" s="100"/>
      <c r="AR5" s="100"/>
      <c r="AS5" s="100">
        <f>Form!D27</f>
        <v>0</v>
      </c>
      <c r="AT5" s="100">
        <f>Form!D30</f>
        <v>0</v>
      </c>
      <c r="AU5" s="100"/>
      <c r="AV5" s="100"/>
      <c r="AW5" s="100">
        <f>Form!D23</f>
        <v>0</v>
      </c>
      <c r="AX5" s="133" t="s">
        <v>210</v>
      </c>
      <c r="AY5" s="133" t="s">
        <v>206</v>
      </c>
      <c r="AZ5" s="99" t="str">
        <f>Form!D96</f>
        <v>--MF "Ref"</v>
      </c>
      <c r="BA5" s="120">
        <f>Form!D36</f>
        <v>0</v>
      </c>
      <c r="BB5" s="121">
        <f>Form!D26</f>
        <v>0</v>
      </c>
      <c r="BC5" s="119" t="str">
        <f>CONCATENATE(Form!D16,"-",AZ5,"-","Student Travel &amp; Accommodation Costs")</f>
        <v>---MF "Ref"-Student Travel &amp; Accommodation Costs</v>
      </c>
      <c r="BD5" s="100"/>
      <c r="BE5" s="37" t="s">
        <v>207</v>
      </c>
      <c r="BF5" s="37" t="s">
        <v>208</v>
      </c>
      <c r="BG5" s="119" t="s">
        <v>211</v>
      </c>
      <c r="BH5" s="37" t="s">
        <v>209</v>
      </c>
      <c r="BI5" s="100"/>
      <c r="BJ5" s="100"/>
      <c r="BK5" s="100"/>
      <c r="BL5" s="100"/>
      <c r="BM5" s="100"/>
      <c r="BN5" s="100"/>
      <c r="BO5" s="100"/>
      <c r="BP5" s="100"/>
      <c r="BQ5" s="100"/>
      <c r="BR5" s="100"/>
      <c r="BS5" s="100"/>
      <c r="BT5" s="100"/>
      <c r="BU5" s="100"/>
      <c r="BV5" s="37" t="s">
        <v>212</v>
      </c>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31">
        <f>Form!D78</f>
        <v>0</v>
      </c>
      <c r="CW5" s="100" t="str">
        <f>BC5</f>
        <v>---MF "Ref"-Student Travel &amp; Accommodation Costs</v>
      </c>
      <c r="CX5" s="100" t="str">
        <f>Form!D97</f>
        <v>..220004...000.0000.00000</v>
      </c>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23"/>
    </row>
    <row r="6" spans="1:131" s="71" customFormat="1" ht="15" customHeight="1" x14ac:dyDescent="0.25">
      <c r="A6" s="100">
        <v>100</v>
      </c>
      <c r="B6" s="133" t="str">
        <f>CONCATENATE(Form!D15,"-",BV5)</f>
        <v>-MF "Ref"</v>
      </c>
      <c r="C6" s="125" t="str">
        <f>CONCATENATE(B6,"-",A6)</f>
        <v>-MF "Ref"-100</v>
      </c>
      <c r="D6" s="119" t="str">
        <f>IF(B6&lt;&gt;"","ORGANIZATION","")</f>
        <v>ORGANIZATION</v>
      </c>
      <c r="E6" s="119" t="str">
        <f>C6</f>
        <v>-MF "Ref"-100</v>
      </c>
      <c r="F6" s="100">
        <f>Form!D18</f>
        <v>0</v>
      </c>
      <c r="G6" s="100"/>
      <c r="H6" s="100"/>
      <c r="I6" s="100"/>
      <c r="J6" s="100"/>
      <c r="K6" s="100"/>
      <c r="L6" s="100"/>
      <c r="M6" s="100"/>
      <c r="N6" s="100"/>
      <c r="O6" s="100"/>
      <c r="P6" s="100"/>
      <c r="Q6" s="100"/>
      <c r="R6" s="100"/>
      <c r="S6" s="117" t="s">
        <v>157</v>
      </c>
      <c r="T6" s="133" t="s">
        <v>203</v>
      </c>
      <c r="U6" s="100"/>
      <c r="V6" s="100"/>
      <c r="W6" s="100"/>
      <c r="X6" s="100"/>
      <c r="Y6" s="100"/>
      <c r="Z6" s="100"/>
      <c r="AA6" s="100"/>
      <c r="AB6" s="100"/>
      <c r="AC6" s="100"/>
      <c r="AD6" s="100"/>
      <c r="AE6" s="100"/>
      <c r="AF6" s="100">
        <f>Form!D20</f>
        <v>0</v>
      </c>
      <c r="AG6" s="100"/>
      <c r="AH6" s="121">
        <f>Form!D25</f>
        <v>0</v>
      </c>
      <c r="AI6" s="121">
        <f>Form!D26</f>
        <v>0</v>
      </c>
      <c r="AJ6" s="121">
        <f>Form!D28</f>
        <v>0</v>
      </c>
      <c r="AK6" s="121">
        <f>Form!D29</f>
        <v>0</v>
      </c>
      <c r="AL6" s="100"/>
      <c r="AM6" s="100"/>
      <c r="AN6" s="100"/>
      <c r="AO6" s="100"/>
      <c r="AP6" s="121">
        <f>Form!D24</f>
        <v>0</v>
      </c>
      <c r="AQ6" s="100"/>
      <c r="AR6" s="100"/>
      <c r="AS6" s="121">
        <f>Form!D27</f>
        <v>0</v>
      </c>
      <c r="AT6" s="121">
        <f>Form!D30</f>
        <v>0</v>
      </c>
      <c r="AU6" s="100"/>
      <c r="AV6" s="100"/>
      <c r="AW6" s="121">
        <f>Form!D23</f>
        <v>0</v>
      </c>
      <c r="AX6" s="133" t="s">
        <v>210</v>
      </c>
      <c r="AY6" s="133" t="s">
        <v>206</v>
      </c>
      <c r="AZ6" s="99" t="str">
        <f>Form!E96</f>
        <v>--MF "Ref"</v>
      </c>
      <c r="BA6" s="120">
        <f>Form!D36</f>
        <v>0</v>
      </c>
      <c r="BB6" s="121">
        <f>+Form!D26</f>
        <v>0</v>
      </c>
      <c r="BC6" s="119" t="str">
        <f>CONCATENATE(Form!D16,"-",AZ6,"-","Student Expenses Reimbursement")</f>
        <v>---MF "Ref"-Student Expenses Reimbursement</v>
      </c>
      <c r="BD6" s="100"/>
      <c r="BE6" s="37" t="s">
        <v>207</v>
      </c>
      <c r="BF6" s="37" t="s">
        <v>208</v>
      </c>
      <c r="BG6" s="119" t="s">
        <v>211</v>
      </c>
      <c r="BH6" s="37" t="s">
        <v>209</v>
      </c>
      <c r="BI6" s="100"/>
      <c r="BJ6" s="100"/>
      <c r="BK6" s="100"/>
      <c r="BL6" s="100"/>
      <c r="BM6" s="100"/>
      <c r="BN6" s="100"/>
      <c r="BO6" s="100"/>
      <c r="BP6" s="100"/>
      <c r="BQ6" s="100"/>
      <c r="BR6" s="100"/>
      <c r="BS6" s="100"/>
      <c r="BT6" s="100"/>
      <c r="BU6" s="100"/>
      <c r="BV6" s="37" t="s">
        <v>212</v>
      </c>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31">
        <f>Form!E78</f>
        <v>0</v>
      </c>
      <c r="CW6" s="100" t="str">
        <f>BC6</f>
        <v>---MF "Ref"-Student Expenses Reimbursement</v>
      </c>
      <c r="CX6" s="100" t="str">
        <f>Form!E97</f>
        <v>..220005...000.0000.00000</v>
      </c>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23"/>
    </row>
    <row r="13" spans="1:131" ht="15" x14ac:dyDescent="0.2">
      <c r="A13" s="101" t="s">
        <v>20</v>
      </c>
      <c r="B13" s="102">
        <f>Form!D90</f>
        <v>0</v>
      </c>
      <c r="C13" s="87">
        <f>Form!E90</f>
        <v>0</v>
      </c>
    </row>
    <row r="14" spans="1:131" ht="15" x14ac:dyDescent="0.2">
      <c r="A14" s="101" t="s">
        <v>21</v>
      </c>
      <c r="B14" s="102">
        <f>Form!D91</f>
        <v>0</v>
      </c>
      <c r="C14" s="87">
        <f>Form!E91</f>
        <v>0</v>
      </c>
    </row>
    <row r="15" spans="1:131" ht="15" x14ac:dyDescent="0.2">
      <c r="A15" s="101" t="s">
        <v>22</v>
      </c>
      <c r="B15" s="102">
        <f>Form!D92</f>
        <v>0</v>
      </c>
      <c r="C15" s="87">
        <f>Form!E92</f>
        <v>0</v>
      </c>
    </row>
    <row r="16" spans="1:131" ht="15" x14ac:dyDescent="0.2">
      <c r="A16" s="101" t="s">
        <v>23</v>
      </c>
      <c r="B16" s="102">
        <f>Form!D93</f>
        <v>0</v>
      </c>
      <c r="C16" s="87">
        <f>Form!E93</f>
        <v>0</v>
      </c>
    </row>
    <row r="17" spans="1:3" ht="15" x14ac:dyDescent="0.2">
      <c r="A17" s="101" t="s">
        <v>24</v>
      </c>
      <c r="B17" s="102">
        <f>Form!D94</f>
        <v>0</v>
      </c>
      <c r="C17" s="87">
        <f>Form!E94</f>
        <v>0</v>
      </c>
    </row>
  </sheetData>
  <dataValidations count="7">
    <dataValidation type="textLength" operator="lessThanOrEqual" allowBlank="1" showInputMessage="1" showErrorMessage="1" errorTitle="Invalid Column Length" error="Value is too large for column._x000a__x000a_Please review the column header comment for maximum column length." sqref="BZ1:BZ3" xr:uid="{237FF0F2-EF32-473D-BCB4-9B5A2CD641BE}">
      <formula1>80</formula1>
    </dataValidation>
    <dataValidation type="textLength" operator="lessThanOrEqual" allowBlank="1" showInputMessage="1" showErrorMessage="1" errorTitle="Invalid Column Length" error="Value is too large for column._x000a__x000a_Please review the column header comment for maximum column length." sqref="CA1:CA3 BF5:BF6" xr:uid="{FC1829D2-2411-44C7-A71F-BE56BA6F1257}">
      <formula1>50</formula1>
    </dataValidation>
    <dataValidation type="textLength" operator="lessThanOrEqual" allowBlank="1" showInputMessage="1" showErrorMessage="1" errorTitle="Invalid Column Length" error="Value is too large for column._x000a__x000a_Please review the column header comment for maximum column length." sqref="CF1:CH3" xr:uid="{FE87D851-29C1-4B4E-B884-161004CDCF7E}">
      <formula1>15</formula1>
    </dataValidation>
    <dataValidation type="textLength" operator="lessThanOrEqual" allowBlank="1" showInputMessage="1" showErrorMessage="1" errorTitle="Invalid Column Length" error="Value is too large for column._x000a__x000a_Please review the column header comment for maximum column length." sqref="BY1:BY2 CI1:CS3 CD1:CD3 BE5:BE6" xr:uid="{E2D8AD5C-2B04-4A8F-890A-EE9E5BBB8834}">
      <formula1>240</formula1>
    </dataValidation>
    <dataValidation type="textLength" operator="lessThanOrEqual" allowBlank="1" showInputMessage="1" showErrorMessage="1" errorTitle="Invalid Column Length" error="Value is too large for column._x000a__x000a_Please review the column header comment for maximum column length." sqref="CE1:CE3" xr:uid="{ED31638A-E4E5-49F8-A331-04DD35FEF7E8}">
      <formula1>30</formula1>
    </dataValidation>
    <dataValidation allowBlank="1" showInputMessage="1" showErrorMessage="1" errorTitle="Invalid Value" error="Enter PERSON or ORGANIZATION" sqref="D5:D6" xr:uid="{3CB642C7-8821-45DD-9C11-AA8529DF2828}"/>
    <dataValidation type="textLength" operator="lessThanOrEqual" allowBlank="1" showInputMessage="1" showErrorMessage="1" errorTitle="Invalid Column Length" error="Value is too large for column._x000a__x000a_Please review the column header comment for maximum column length." sqref="BH5:BH6" xr:uid="{4B55A818-C7A2-4758-A341-9A372FE2E3E3}">
      <formula1>25</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D125D9537DD54380F6D478E7234AF8" ma:contentTypeVersion="9" ma:contentTypeDescription="Create a new document." ma:contentTypeScope="" ma:versionID="b0baab77f836d59def11e76ca8292ec5">
  <xsd:schema xmlns:xsd="http://www.w3.org/2001/XMLSchema" xmlns:xs="http://www.w3.org/2001/XMLSchema" xmlns:p="http://schemas.microsoft.com/office/2006/metadata/properties" xmlns:ns2="c660445d-b064-436d-b7a8-d1ec034e997b" xmlns:ns3="39ac8746-54c6-40df-85b8-075988d7902c" targetNamespace="http://schemas.microsoft.com/office/2006/metadata/properties" ma:root="true" ma:fieldsID="a78eff30579a7c828f3fbf35ff01939b" ns2:_="" ns3:_="">
    <xsd:import namespace="c660445d-b064-436d-b7a8-d1ec034e997b"/>
    <xsd:import namespace="39ac8746-54c6-40df-85b8-075988d7902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0445d-b064-436d-b7a8-d1ec034e9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ac8746-54c6-40df-85b8-075988d790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1B4E36-23F3-444D-9BBD-86ED4D08B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0445d-b064-436d-b7a8-d1ec034e997b"/>
    <ds:schemaRef ds:uri="39ac8746-54c6-40df-85b8-075988d79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2E27C-A0E1-4496-886C-7F5ED7D75E2C}">
  <ds:schemaRefs>
    <ds:schemaRef ds:uri="http://schemas.microsoft.com/sharepoint/v3/contenttype/forms"/>
  </ds:schemaRefs>
</ds:datastoreItem>
</file>

<file path=customXml/itemProps3.xml><?xml version="1.0" encoding="utf-8"?>
<ds:datastoreItem xmlns:ds="http://schemas.openxmlformats.org/officeDocument/2006/customXml" ds:itemID="{B0D64412-1D4F-4B14-815E-38052DBE58B5}">
  <ds:schemaRefs>
    <ds:schemaRef ds:uri="http://schemas.microsoft.com/office/2006/metadata/properties"/>
    <ds:schemaRef ds:uri="http://schemas.openxmlformats.org/package/2006/metadata/core-properties"/>
    <ds:schemaRef ds:uri="928d87bb-5577-4db8-b456-8e0e1cbab632"/>
    <ds:schemaRef ds:uri="http://www.w3.org/XML/1998/namespace"/>
    <ds:schemaRef ds:uri="http://purl.org/dc/terms/"/>
    <ds:schemaRef ds:uri="http://schemas.microsoft.com/office/2006/documentManagement/types"/>
    <ds:schemaRef ds:uri="http://purl.org/dc/dcmitype/"/>
    <ds:schemaRef ds:uri="6669c279-2630-41c2-996c-35ed504ae948"/>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Example Claim</vt:lpstr>
      <vt:lpstr>Data</vt:lpstr>
      <vt:lpstr>'Example Claim'!Print_Area</vt:lpstr>
      <vt:lpstr>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Blackie</dc:creator>
  <cp:keywords/>
  <dc:description/>
  <cp:lastModifiedBy>Andy Barton</cp:lastModifiedBy>
  <cp:revision/>
  <dcterms:created xsi:type="dcterms:W3CDTF">2024-01-08T11:31:11Z</dcterms:created>
  <dcterms:modified xsi:type="dcterms:W3CDTF">2025-09-16T08:50:41Z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0x01010060D125D9537DD54380F6D478E7234AF8</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