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livenorthumbriaac-my.sharepoint.com/personal/k_tattersdill_northumbria_ac_uk/Documents/"/>
    </mc:Choice>
  </mc:AlternateContent>
  <xr:revisionPtr revIDLastSave="0" documentId="8_{4F2E2CB3-5623-405D-AAD4-09160C2AE798}" xr6:coauthVersionLast="47" xr6:coauthVersionMax="47" xr10:uidLastSave="{00000000-0000-0000-0000-000000000000}"/>
  <bookViews>
    <workbookView xWindow="-110" yWindow="-110" windowWidth="19420" windowHeight="10420" tabRatio="700" xr2:uid="{93E5963C-1FB7-4A23-B608-7CFEC7E60E7B}"/>
  </bookViews>
  <sheets>
    <sheet name="Form" sheetId="1" r:id="rId1"/>
    <sheet name="Example Claim" sheetId="12" r:id="rId2"/>
    <sheet name="Data" sheetId="2" state="hidden" r:id="rId3"/>
  </sheets>
  <definedNames>
    <definedName name="_xlnm.Print_Area" localSheetId="1">'Example Claim'!$A$1:$G$89</definedName>
    <definedName name="_xlnm.Print_Area" localSheetId="0">Form!$A$1:$G$89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C5" i="2" s="1"/>
  <c r="E5" i="2" s="1"/>
  <c r="C14" i="2"/>
  <c r="C15" i="2"/>
  <c r="C16" i="2"/>
  <c r="C17" i="2"/>
  <c r="C13" i="2"/>
  <c r="B14" i="2"/>
  <c r="B15" i="2"/>
  <c r="B16" i="2"/>
  <c r="B17" i="2"/>
  <c r="B13" i="2"/>
  <c r="E87" i="1"/>
  <c r="D87" i="1"/>
  <c r="E69" i="1"/>
  <c r="E48" i="1"/>
  <c r="D69" i="1" s="1"/>
  <c r="E88" i="1" l="1"/>
  <c r="CX6" i="2" s="1"/>
  <c r="D88" i="1"/>
  <c r="CX5" i="2" s="1"/>
  <c r="D71" i="1"/>
  <c r="BB6" i="2"/>
  <c r="CV6" i="2"/>
  <c r="BA6" i="2"/>
  <c r="AZ6" i="2"/>
  <c r="BC6" i="2" s="1"/>
  <c r="AW6" i="2"/>
  <c r="AT6" i="2"/>
  <c r="AS6" i="2"/>
  <c r="AP6" i="2"/>
  <c r="AK6" i="2"/>
  <c r="AJ6" i="2"/>
  <c r="AI6" i="2"/>
  <c r="AH6" i="2"/>
  <c r="AF6" i="2"/>
  <c r="F6" i="2"/>
  <c r="B6" i="2"/>
  <c r="C6" i="2" s="1"/>
  <c r="E6" i="2" s="1"/>
  <c r="E88" i="12"/>
  <c r="D88" i="12"/>
  <c r="F88" i="12"/>
  <c r="F88" i="1"/>
  <c r="BB5" i="2"/>
  <c r="AF5" i="2"/>
  <c r="F5" i="2"/>
  <c r="E46" i="12"/>
  <c r="E62" i="12" s="1"/>
  <c r="E69" i="12"/>
  <c r="D6" i="2" l="1"/>
  <c r="CV5" i="2"/>
  <c r="CW6" i="2"/>
  <c r="D69" i="12"/>
  <c r="D71" i="12" s="1"/>
  <c r="E62" i="1" l="1"/>
  <c r="AI5" i="2" l="1"/>
  <c r="AW5" i="2"/>
  <c r="AT5" i="2"/>
  <c r="AS5" i="2"/>
  <c r="BA5" i="2"/>
  <c r="AJ5" i="2"/>
  <c r="AK5" i="2"/>
  <c r="AP5" i="2"/>
  <c r="AH5" i="2"/>
  <c r="AZ5" i="2"/>
  <c r="CW5" i="2" l="1"/>
  <c r="B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D15" authorId="0" shapeId="0" xr:uid="{4C9A4FB9-7818-40D2-A49C-FE61CCF79481}">
      <text>
        <r>
          <rPr>
            <sz val="9"/>
            <color indexed="81"/>
            <rFont val="Tahoma"/>
            <family val="2"/>
          </rPr>
          <t xml:space="preserve">Full name of the claimant  e.g Joseph Bloggs
</t>
        </r>
      </text>
    </comment>
    <comment ref="D23" authorId="0" shapeId="0" xr:uid="{5F063842-3B7B-4AEE-9D33-32D58B7F14B7}">
      <text>
        <r>
          <rPr>
            <sz val="9"/>
            <color indexed="81"/>
            <rFont val="Tahoma"/>
            <family val="2"/>
          </rPr>
          <t xml:space="preserve">Name of Bank Account Holder
e.g. name printed on Debit Card
</t>
        </r>
      </text>
    </comment>
    <comment ref="D24" authorId="0" shapeId="0" xr:uid="{959E22CB-559E-49E7-A378-669640C3C331}">
      <text>
        <r>
          <rPr>
            <sz val="9"/>
            <color indexed="81"/>
            <rFont val="Tahoma"/>
            <family val="2"/>
          </rPr>
          <t xml:space="preserve">Name of Bank e.g Barclays, HSBC, Natwest
</t>
        </r>
      </text>
    </comment>
    <comment ref="D25" authorId="0" shapeId="0" xr:uid="{41A65340-E678-4A3F-A29F-A54D4062C698}">
      <text>
        <r>
          <rPr>
            <sz val="9"/>
            <color indexed="81"/>
            <rFont val="Tahoma"/>
            <family val="2"/>
          </rPr>
          <t>Bank account residing country.
If UK enter GB, otherwise enter full name of country.</t>
        </r>
      </text>
    </comment>
    <comment ref="D26" authorId="0" shapeId="0" xr:uid="{4EB73D7B-F490-47C7-B707-4C07D2FD18A0}">
      <text>
        <r>
          <rPr>
            <sz val="9"/>
            <color indexed="81"/>
            <rFont val="Tahoma"/>
            <family val="2"/>
          </rPr>
          <t xml:space="preserve">Bank account currency.
If British Pounds enter GBP, otherwise enter full name of currency.
</t>
        </r>
      </text>
    </comment>
    <comment ref="D27" authorId="0" shapeId="0" xr:uid="{839D735E-B931-413E-A1EA-C3AFD6ACEEDF}">
      <text>
        <r>
          <rPr>
            <sz val="9"/>
            <color indexed="81"/>
            <rFont val="Tahoma"/>
            <family val="2"/>
          </rPr>
          <t xml:space="preserve">The number assigned to the bank branch by the banking authority. 
Examples
This is known as
UK Sort Code
e.g 001122
Routing Number in USA (9 digits)
e.g. 055001096
Transit Code in Canada (9 digits)
e.g. 000300002
N/A if an IBAN Payment
</t>
        </r>
      </text>
    </comment>
    <comment ref="D28" authorId="0" shapeId="0" xr:uid="{584C5BC6-7C6D-4F81-956E-D37FC2E23C8D}">
      <text>
        <r>
          <rPr>
            <sz val="9"/>
            <color indexed="81"/>
            <rFont val="Tahoma"/>
            <family val="2"/>
          </rPr>
          <t>Bank account number of the payee / beneficiary. 
Will be 8 digits for UK bank account.
Please note a bank account number is always just numbers.</t>
        </r>
        <r>
          <rPr>
            <b/>
            <sz val="9"/>
            <color indexed="81"/>
            <rFont val="Tahoma"/>
            <family val="2"/>
          </rPr>
          <t xml:space="preserve">
</t>
        </r>
        <r>
          <rPr>
            <i/>
            <sz val="9"/>
            <color indexed="81"/>
            <rFont val="Tahoma"/>
            <family val="2"/>
          </rPr>
          <t>If letters and numbers are included please leave blank and complete column H.</t>
        </r>
        <r>
          <rPr>
            <sz val="9"/>
            <color indexed="81"/>
            <rFont val="Tahoma"/>
            <family val="2"/>
          </rPr>
          <t xml:space="preserve">
</t>
        </r>
      </text>
    </comment>
    <comment ref="D29" authorId="0" shapeId="0" xr:uid="{7E8F5373-BA31-4533-922C-48169E634377}">
      <text>
        <r>
          <rPr>
            <sz val="9"/>
            <color indexed="81"/>
            <rFont val="Tahoma"/>
            <family val="2"/>
          </rPr>
          <t>International Bank Account Number (IBAN).
The number starts with a two-digit country code, then two numbers, followed by several more alphanumeric characters.
Not used by all countries.</t>
        </r>
        <r>
          <rPr>
            <sz val="9"/>
            <color indexed="81"/>
            <rFont val="Tahoma"/>
            <family val="2"/>
          </rPr>
          <t xml:space="preserve">
</t>
        </r>
      </text>
    </comment>
    <comment ref="D30" authorId="0" shapeId="0" xr:uid="{BF38D59E-2BB4-418C-8A5D-09510C6009D2}">
      <text>
        <r>
          <rPr>
            <sz val="9"/>
            <color indexed="81"/>
            <rFont val="Tahoma"/>
            <family val="2"/>
          </rPr>
          <t>All BIC and SWIFT codes follow the same format. They are between 8 and 11 characters long.  e.g. AAAABBCCDD
AAAA – 4-character     a shortened version of the bank’s name
BB – 2-character country code 
CC – 2-character  bank’s head office location
DDD – 3-character branch location code (optional) if omitted BIC code 8-characters.
For these banks, the branch code may be replaced by a triple X (i.e. MIDLGB22XXX) or left off entirely.</t>
        </r>
      </text>
    </comment>
    <comment ref="B39" authorId="0" shapeId="0" xr:uid="{C816E367-C1E9-4CD3-81E3-6C83F00485C3}">
      <text>
        <r>
          <rPr>
            <sz val="9"/>
            <color indexed="81"/>
            <rFont val="Tahoma"/>
            <family val="2"/>
          </rPr>
          <t xml:space="preserve"> http://www.oanda.com/currency/converter/
</t>
        </r>
      </text>
    </comment>
    <comment ref="D40" authorId="0" shapeId="0" xr:uid="{635C8A5A-2300-49ED-A708-EDF1663D0918}">
      <text>
        <r>
          <rPr>
            <sz val="9"/>
            <color indexed="81"/>
            <rFont val="Tahoma"/>
            <family val="2"/>
          </rPr>
          <t xml:space="preserve">The currency of the payment request. If British Pounds enter GBP
otherwise enter full name of currency.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E611D7B-9710-4582-BAED-2A87B7B85C37}">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D2DA90E6-D955-4699-B19C-B0D28CE74724}">
      <text>
        <r>
          <rPr>
            <sz val="8"/>
            <color indexed="81"/>
            <rFont val="Tahoma"/>
            <family val="2"/>
          </rPr>
          <t>PARTY_NAME
VARCHAR2(360)
Name of the party.</t>
        </r>
      </text>
    </comment>
    <comment ref="C4" authorId="0" shapeId="0" xr:uid="{BAA7B13C-4DFF-47A1-8CE3-C5AFCE30015B}">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A7275778-40A8-43E4-BEA2-BE1609BA4F68}">
      <text>
        <r>
          <rPr>
            <sz val="8"/>
            <color indexed="81"/>
            <rFont val="Tahoma"/>
            <family val="2"/>
          </rPr>
          <t xml:space="preserve">PARTY_TYPE NOT NULL
VARCHAR2(30)
Currently, the party type can only be Organization.
</t>
        </r>
      </text>
    </comment>
    <comment ref="E4" authorId="0" shapeId="0" xr:uid="{DC75C75E-8B28-4182-874B-DB5CE24622F4}">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2059A088-A16F-4E12-AE11-7236845E4867}">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123448E7-BBB2-4849-898D-080E0CF20E98}">
      <text>
        <r>
          <rPr>
            <sz val="9"/>
            <color indexed="81"/>
            <rFont val="Tahoma"/>
            <family val="2"/>
          </rPr>
          <t>ADDRESS_LINE1
VARCHAR2(240 CHAR)
First line of the party address.</t>
        </r>
      </text>
    </comment>
    <comment ref="H4" authorId="0" shapeId="0" xr:uid="{9BD37A1B-AE66-4272-B29D-8E1D2522D12F}">
      <text>
        <r>
          <rPr>
            <sz val="9"/>
            <color indexed="81"/>
            <rFont val="Tahoma"/>
            <family val="2"/>
          </rPr>
          <t xml:space="preserve">ADDRESS_LINE2
VARCHAR2(240 CHAR)
Second line of party address. </t>
        </r>
      </text>
    </comment>
    <comment ref="I4" authorId="0" shapeId="0" xr:uid="{7674A589-8DAB-4EFF-A9C1-180C39DBDBED}">
      <text>
        <r>
          <rPr>
            <sz val="9"/>
            <color indexed="81"/>
            <rFont val="Tahoma"/>
            <family val="2"/>
          </rPr>
          <t xml:space="preserve">ADDRESS_LINE3
VARCHAR2(240 CHAR)
Third line of party address. </t>
        </r>
      </text>
    </comment>
    <comment ref="J4" authorId="0" shapeId="0" xr:uid="{C72783CD-48D7-40FA-BA22-F688745F168E}">
      <text>
        <r>
          <rPr>
            <sz val="9"/>
            <color indexed="81"/>
            <rFont val="Tahoma"/>
            <family val="2"/>
          </rPr>
          <t>ADDRESS_LINE4
VARCHAR2(240 CHAR)
Fourth line of party address.</t>
        </r>
      </text>
    </comment>
    <comment ref="K4" authorId="0" shapeId="0" xr:uid="{69604397-85FD-48C4-BB4B-968B58A747B8}">
      <text>
        <r>
          <rPr>
            <sz val="9"/>
            <color indexed="81"/>
            <rFont val="Tahoma"/>
            <family val="2"/>
          </rPr>
          <t>ADDRESS_LINES_PHONETIC
VARCHAR2(560 CHAR)
Phonetic or Kana representation of the Kanji Address lines used in Japan.</t>
        </r>
      </text>
    </comment>
    <comment ref="L4" authorId="0" shapeId="0" xr:uid="{4234937D-36CF-4122-91FE-D1D9BFBD8F38}">
      <text>
        <r>
          <rPr>
            <sz val="9"/>
            <color indexed="81"/>
            <rFont val="Tahoma"/>
            <family val="2"/>
          </rPr>
          <t>ADDR_ELEMENT_ATTRIBUTE1
VARCHAR2(150 CHAR)
Additional address element to support flexible address format.</t>
        </r>
      </text>
    </comment>
    <comment ref="M4" authorId="0" shapeId="0" xr:uid="{517041A4-7A30-465C-91A5-631EE4B24892}">
      <text>
        <r>
          <rPr>
            <sz val="9"/>
            <color indexed="81"/>
            <rFont val="Tahoma"/>
            <family val="2"/>
          </rPr>
          <t>ADDR_ELEMENT_ATTRIBUTE2
VARCHAR2(150 CHAR)
Additional address element to support flexible address format.</t>
        </r>
      </text>
    </comment>
    <comment ref="N4" authorId="0" shapeId="0" xr:uid="{C32A92CC-2095-4916-8334-DAF7566B56CD}">
      <text>
        <r>
          <rPr>
            <sz val="9"/>
            <color indexed="81"/>
            <rFont val="Tahoma"/>
            <family val="2"/>
          </rPr>
          <t>ADDR_ELEMENT_ATTRIBUTE3
VARCHAR2(150 CHAR)
Additional address element to support flexible address format.</t>
        </r>
      </text>
    </comment>
    <comment ref="O4" authorId="0" shapeId="0" xr:uid="{80C6DB9D-3A78-40C8-A481-7D844E4A81EC}">
      <text>
        <r>
          <rPr>
            <sz val="9"/>
            <color indexed="81"/>
            <rFont val="Tahoma"/>
            <family val="2"/>
          </rPr>
          <t>ADDR_ELEMENT_ATTRIBUTE4
VARCHAR2(150 CHAR)
Additional address element to support flexible address format.</t>
        </r>
      </text>
    </comment>
    <comment ref="P4" authorId="0" shapeId="0" xr:uid="{93DE7991-AF45-49E2-8304-817E9EF96E2E}">
      <text>
        <r>
          <rPr>
            <sz val="9"/>
            <color indexed="81"/>
            <rFont val="Tahoma"/>
            <family val="2"/>
          </rPr>
          <t>ADDR_ELEMENT_ATTRIBUTE5
VARCHAR2(150 CHAR)
Additional address element to support flexible address format.</t>
        </r>
      </text>
    </comment>
    <comment ref="Q4" authorId="0" shapeId="0" xr:uid="{02F943E9-8AD5-4484-B166-2707B49AE686}">
      <text>
        <r>
          <rPr>
            <sz val="9"/>
            <color indexed="81"/>
            <rFont val="Tahoma"/>
            <family val="2"/>
          </rPr>
          <t>BUILDING
VARCHAR2(240 CHAR)
Specific building name or number at a given address.</t>
        </r>
      </text>
    </comment>
    <comment ref="R4" authorId="0" shapeId="0" xr:uid="{502C5792-32D7-4CA2-90A2-59AD5B27B11E}">
      <text>
        <r>
          <rPr>
            <sz val="9"/>
            <color indexed="81"/>
            <rFont val="Tahoma"/>
            <family val="2"/>
          </rPr>
          <t>FLOOR_NUMBER
VARCHAR2(40 CHAR)
Specific floor number at a given address or in a particular building when building number is provided.</t>
        </r>
      </text>
    </comment>
    <comment ref="S4" authorId="0" shapeId="0" xr:uid="{06382911-4FBA-4DE8-8C58-25005C7C9043}">
      <text>
        <r>
          <rPr>
            <sz val="9"/>
            <color indexed="81"/>
            <rFont val="Tahoma"/>
            <family val="2"/>
          </rPr>
          <t>CITY
VARCHAR2(60 CHAR)
City of the party address.</t>
        </r>
      </text>
    </comment>
    <comment ref="T4" authorId="0" shapeId="0" xr:uid="{B8FD40BF-9669-40CE-A6E7-F9D033D809EB}">
      <text>
        <r>
          <rPr>
            <sz val="9"/>
            <color indexed="81"/>
            <rFont val="Tahoma"/>
            <family val="2"/>
          </rPr>
          <t>STATE
VARCHAR2(60 CHAR)
State of party address.</t>
        </r>
      </text>
    </comment>
    <comment ref="U4" authorId="0" shapeId="0" xr:uid="{A96E0DBD-880D-4277-B15C-2224C5C60D15}">
      <text>
        <r>
          <rPr>
            <sz val="9"/>
            <color indexed="81"/>
            <rFont val="Tahoma"/>
            <family val="2"/>
          </rPr>
          <t>PROVINCE
VARCHAR2(60 CHAR)
Province of party
 address.</t>
        </r>
      </text>
    </comment>
    <comment ref="V4" authorId="0" shapeId="0" xr:uid="{C83EF8B0-0133-48E6-98DC-11277CD2AA18}">
      <text>
        <r>
          <rPr>
            <sz val="9"/>
            <color indexed="81"/>
            <rFont val="Tahoma"/>
            <family val="2"/>
          </rPr>
          <t>COUNTY
VARCHAR2(60 CHAR)
County of party address.</t>
        </r>
      </text>
    </comment>
    <comment ref="W4" authorId="0" shapeId="0" xr:uid="{DD46C1E8-0F73-4637-9D40-04E4DA0EF7B9}">
      <text>
        <r>
          <rPr>
            <sz val="9"/>
            <color indexed="81"/>
            <rFont val="Tahoma"/>
            <family val="2"/>
          </rPr>
          <t>POSTAL_CODE
VARCHAR2(60 CHAR)
Postal code of party address.</t>
        </r>
      </text>
    </comment>
    <comment ref="X4" authorId="0" shapeId="0" xr:uid="{A1D67262-4916-4976-AE80-54B7519F97DD}">
      <text>
        <r>
          <rPr>
            <sz val="9"/>
            <color indexed="81"/>
            <rFont val="Tahoma"/>
            <family val="2"/>
          </rPr>
          <t>POSTAL_PLUS4_CODE
VARCHAR2(10 CHAR)
Four digit extension to postal code.</t>
        </r>
      </text>
    </comment>
    <comment ref="Y4" authorId="0" shapeId="0" xr:uid="{C1B86BF0-A0D1-4BDA-BFF8-53BF7BFAB3C5}">
      <text>
        <r>
          <rPr>
            <sz val="9"/>
            <color indexed="81"/>
            <rFont val="Tahoma"/>
            <family val="2"/>
          </rPr>
          <t>ADDRESSEE
VARCHAR2(360 CHAR)
Additional or detail information about the addressee.</t>
        </r>
      </text>
    </comment>
    <comment ref="Z4" authorId="0" shapeId="0" xr:uid="{05F00462-5EEF-401D-BBAD-E69F7C88DC6F}">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B75CF2B8-78F4-4E8A-8F0A-78D64B6E1704}">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DB549BE5-B2F2-49B9-AAC5-3FF72033A9AF}">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9B9DB9E9-294A-4EB1-AA03-EF7AB6530955}">
      <text>
        <r>
          <rPr>
            <sz val="9"/>
            <color indexed="81"/>
            <rFont val="Tahoma"/>
            <family val="2"/>
          </rPr>
          <t>PHONE_AREA_CODE
VARCHAR2(10 CHAR)
Area code for address phone number.</t>
        </r>
      </text>
    </comment>
    <comment ref="AD4" authorId="0" shapeId="0" xr:uid="{EE8EAFB7-368A-436E-888F-473BC4E22153}">
      <text>
        <r>
          <rPr>
            <sz val="9"/>
            <color indexed="81"/>
            <rFont val="Tahoma"/>
            <family val="2"/>
          </rPr>
          <t>PHONE
VARCHAR2(15 CHAR)
Address phone number.</t>
        </r>
      </text>
    </comment>
    <comment ref="AE4" authorId="0" shapeId="0" xr:uid="{8597CC5E-0244-4F52-907C-FBCE8C9C6FD3}">
      <text>
        <r>
          <rPr>
            <sz val="9"/>
            <color indexed="81"/>
            <rFont val="Tahoma"/>
            <family val="2"/>
          </rPr>
          <t>PHONE_EXTENSION
VARCHAR2(20 CHAR)
Phone extension.</t>
        </r>
      </text>
    </comment>
    <comment ref="AF4" authorId="0" shapeId="0" xr:uid="{85694C8B-8A4A-4B96-8EE2-7130D562152E}">
      <text>
        <r>
          <rPr>
            <sz val="8"/>
            <color indexed="81"/>
            <rFont val="Tahoma"/>
            <family val="2"/>
          </rPr>
          <t>REMIT_ADVICE_EMAIL
VARCHAR2(255)
E-Mail address used to send remittance advice to a payee.</t>
        </r>
      </text>
    </comment>
    <comment ref="AG4" authorId="0" shapeId="0" xr:uid="{9B9BB8E4-2A45-46EE-9879-366B3A3792D5}">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A8EA9755-2EC8-4304-BCCB-B07B94B46DEE}">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15A5B45-6482-4A59-BF91-75C64C92750B}">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FF7D6ADD-D92D-4B74-9127-32AEB54CC730}">
      <text>
        <r>
          <rPr>
            <sz val="8"/>
            <color indexed="81"/>
            <rFont val="Tahoma"/>
            <family val="2"/>
          </rPr>
          <t>BANK_ACCOUNT_NUM
VARCHAR2(100)
Bank account number of the payee.</t>
        </r>
      </text>
    </comment>
    <comment ref="AK4" authorId="0" shapeId="0" xr:uid="{68212EA0-6F0D-4BC3-A655-214EDD801C92}">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7A07C32E-5364-46A7-868B-6FA8DE90E8D7}">
      <text>
        <r>
          <rPr>
            <sz val="8"/>
            <color indexed="81"/>
            <rFont val="Tahoma"/>
            <family val="2"/>
          </rPr>
          <t>SECONDARY_ACCOUNT_REFERENCE
VARCHAR2(30)
Additional account number reference such as Building Society Roll Number.</t>
        </r>
      </text>
    </comment>
    <comment ref="AM4" authorId="0" shapeId="0" xr:uid="{32E08D31-111F-4F34-B356-7BE49761EE79}">
      <text>
        <r>
          <rPr>
            <sz val="8"/>
            <color indexed="81"/>
            <rFont val="Tahoma"/>
            <family val="2"/>
          </rPr>
          <t>ACCOUNT_SUFFIX
VARCHAR2(30)
One to three digit number at the end of the account number that determines the kind of account.</t>
        </r>
      </text>
    </comment>
    <comment ref="AN4" authorId="0" shapeId="0" xr:uid="{3593A3E2-836F-4348-92DA-A6DE307C3363}">
      <text>
        <r>
          <rPr>
            <sz val="8"/>
            <color indexed="81"/>
            <rFont val="Tahoma"/>
            <family val="2"/>
          </rPr>
          <t>BANK_ACCOUNT_NAME
VARCHAR2(80)
Name of the payee's bank account.</t>
        </r>
      </text>
    </comment>
    <comment ref="AO4" authorId="0" shapeId="0" xr:uid="{38D30FAC-B5EA-4E45-A64D-A3DEDE14497D}">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4642092D-46ED-49C7-A10E-C3386BC03C3A}">
      <text>
        <r>
          <rPr>
            <sz val="8"/>
            <color indexed="81"/>
            <rFont val="Tahoma"/>
            <family val="2"/>
          </rPr>
          <t>BANK_NAME
VARCHAR2 (360)
Name of the bank. Either bank name or bank number must be provided if the payer and payee are not in the same country.</t>
        </r>
      </text>
    </comment>
    <comment ref="AQ4" authorId="0" shapeId="0" xr:uid="{30B96B61-E79C-4D7E-B7F8-C30EA50EF8F6}">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A06F58A4-94A5-45C5-8D0C-549AFE4B1897}">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B7E48882-E92F-469C-AA55-8ED0FFF29CD5}">
      <text>
        <r>
          <rPr>
            <sz val="8"/>
            <color indexed="81"/>
            <rFont val="Tahoma"/>
            <family val="2"/>
          </rPr>
          <t>BRANCH_NUMBER
VARCHAR2 (30)
Examples
UK Sort Code
Routing Number in US and 
Transit Number Canada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29C53822-5889-40F0-B3E8-A1D8D625955E}">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C0470AF9-EEFB-4185-8A30-54B62F306889}">
      <text>
        <r>
          <rPr>
            <sz val="8"/>
            <color indexed="81"/>
            <rFont val="Tahoma"/>
            <family val="2"/>
          </rPr>
          <t>CHECK_DIGITS
VARCHAR2(30)
One or more digits used to validate a bank account number.</t>
        </r>
      </text>
    </comment>
    <comment ref="AV4" authorId="0" shapeId="0" xr:uid="{48E56554-819C-44B3-B892-30EE9ABE0B4B}">
      <text>
        <r>
          <rPr>
            <sz val="8"/>
            <color indexed="81"/>
            <rFont val="Tahoma"/>
            <family val="2"/>
          </rPr>
          <t>BANK_ACCOUNT_DESCRIPTION
VARCHAR2(240)
Internal description of payee bank account.</t>
        </r>
      </text>
    </comment>
    <comment ref="AW4" authorId="0" shapeId="0" xr:uid="{C5AED6E8-80C4-4F37-B958-66EE379339CE}">
      <text>
        <r>
          <rPr>
            <sz val="8"/>
            <color indexed="81"/>
            <rFont val="Tahoma"/>
            <family val="2"/>
          </rPr>
          <t>BANK_ACCOUNT_NAME_ALT
VARCHAR2(320)
Internal alternative name of the payee bank account</t>
        </r>
      </text>
    </comment>
    <comment ref="AX4" authorId="0" shapeId="0" xr:uid="{0DD7C1F2-91CD-47F6-964F-39EE2620F977}">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6B1DE890-090F-4D2E-BF33-A1F28A5FD1F1}">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805BB09C-8E7A-4AAA-A1C4-A25BDB9A18D8}">
      <text>
        <r>
          <rPr>
            <sz val="8"/>
            <color indexed="81"/>
            <rFont val="Tahoma"/>
            <family val="2"/>
          </rPr>
          <t>INVOICE_NUM
VARCHAR2(50 CHAR)
Number identifying the payment request invoice.</t>
        </r>
      </text>
    </comment>
    <comment ref="BA4" authorId="0" shapeId="0" xr:uid="{5238419D-1FC0-4801-AD9D-75E88E4AD192}">
      <text>
        <r>
          <rPr>
            <sz val="8"/>
            <color indexed="81"/>
            <rFont val="Tahoma"/>
            <family val="2"/>
          </rPr>
          <t xml:space="preserve">INVOICE_DATE
DATE
Format: YYYY/MM/DD
Date of the payment request.
</t>
        </r>
      </text>
    </comment>
    <comment ref="BB4" authorId="0" shapeId="0" xr:uid="{801B9070-F854-43ED-A522-A89EB1A929BC}">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30D38574-E3AB-48A4-81CA-B4DE218385EF}">
      <text>
        <r>
          <rPr>
            <sz val="8"/>
            <color indexed="81"/>
            <rFont val="Tahoma"/>
            <family val="2"/>
          </rPr>
          <t>DESCRIPTION
VARCHAR2(240 CHAR)
Additional or detail information about the invoice.</t>
        </r>
      </text>
    </comment>
    <comment ref="BD4" authorId="0" shapeId="0" xr:uid="{E119A2BF-0BAF-4E28-8A2B-1624432BB369}">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4729CDE0-1273-4C18-BA80-EC097BF27088}">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CF3CD4A1-DA01-4724-A7F8-57B98030DA4D}">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71A029D8-FDF7-4DBC-B06A-2673C8372D43}">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E62E8044-FB83-4101-8241-C7F782F5E2C5}">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962976F9-5F5D-4C34-B2C5-8169D5A3BB2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337A7394-33B8-4CB5-B6AE-394DD347104C}">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5CEC0A5-0422-4EC5-82E9-28E005A32972}">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13EF591A-453B-4AF5-894F-67D01C123323}">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475071C5-6CF1-4B54-8850-0A6DD4137F5F}">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EB3F5469-353F-41EC-B0B0-79D048259EDA}">
      <text>
        <r>
          <rPr>
            <sz val="8"/>
            <color indexed="81"/>
            <rFont val="Tahoma"/>
            <family val="2"/>
          </rPr>
          <t>PAYMENT_PRIORITY
NUMBER(2)
Number representing payment priority of a scheduled payment. The valid value is any number between 1 and 99.</t>
        </r>
      </text>
    </comment>
    <comment ref="BO4" authorId="0" shapeId="0" xr:uid="{F575D967-F4B6-4CA6-947A-7D0A974C8CC9}">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C02B4470-9ADE-4BE8-95E3-AAE95B76D185}">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U4" authorId="0" shapeId="0" xr:uid="{8B777B08-3B2E-4678-B070-FD18AD822A70}">
      <text>
        <r>
          <rPr>
            <sz val="8"/>
            <color indexed="81"/>
            <rFont val="Tahoma"/>
            <family val="2"/>
          </rPr>
          <t>ATTRIBUTE_CATEGORY 
VARCHAR2(150)
Descriptive Flexfield: structure definition of the user descriptive flexfield.</t>
        </r>
      </text>
    </comment>
    <comment ref="BV4" authorId="0" shapeId="0" xr:uid="{65E71608-F66F-404F-8805-4C1FEAB36DDF}">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B12169FC-8466-4A8A-899B-11FA1D534358}">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1CE25AF5-2A4C-41CB-922C-6B3B2311B66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2F28C3CF-9F2B-4684-85A2-9220D01256A2}">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33E7F39D-06D2-47DF-A232-1F2864A38B23}">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9778FF4-8E2B-49DE-849D-63667E4BC1DC}">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F2062AF0-A61D-4B08-AD59-772D92B5B69F}">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7B711DBA-1197-429A-9488-8D9857C282CC}">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50A21462-9310-4D2E-BA30-ADF98B03FA6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B3864AF7-80DC-447E-ACF4-0FFED323B98E}">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69D02541-B70F-4175-9297-B9843E49A687}">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A4ADBF86-0EB6-4AE2-BA60-6DF5D17F3059}">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BCF754DB-E61E-4DB7-9223-BD30985ED12C}">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58352ED2-642F-49B0-AD07-28A02A37E469}">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E199FE86-D453-455B-8C74-120191D8A051}">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8156221D-696C-4896-A602-DB05D3590497}">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4D270462-3946-4E7A-8242-007AC4DFD336}">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B301C68F-B45D-446F-B682-8C4E262C8EF1}">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ECD3BD6A-08B4-41B1-A538-ADE8028C7D78}">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7B422F56-7415-40FD-B144-E6705CB2FD46}">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5577DC7A-5343-4010-B9B4-8200B2B9E82A}">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ACAE1A77-D8AD-4459-9F15-F8581156C961}">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88607989-F4A1-40DE-889A-FB6BBB37D739}">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414392B4-A43E-4D55-B32C-0D3297732E19}">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43DBFE3E-1191-429A-A21E-DA4D99EFAA58}">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602AD635-D13E-49A2-9F39-DCED403A6524}">
      <text>
        <r>
          <rPr>
            <sz val="8"/>
            <color indexed="81"/>
            <rFont val="Tahoma"/>
            <family val="2"/>
          </rPr>
          <t>LINE_NUMBER
NUMBER(18)
The number of the invoice line.</t>
        </r>
      </text>
    </comment>
    <comment ref="CV4" authorId="0" shapeId="0" xr:uid="{D4C5E080-7F7B-40AA-81DB-03392F518A4D}">
      <text>
        <r>
          <rPr>
            <sz val="8"/>
            <color indexed="81"/>
            <rFont val="Tahoma"/>
            <family val="2"/>
          </rPr>
          <t>AMOUNT
NUMBER
Amount of the invoice line to import. Enter a period as the decimal separator.</t>
        </r>
      </text>
    </comment>
    <comment ref="CW4" authorId="0" shapeId="0" xr:uid="{64ADBBE2-B34E-468A-BCB2-F8024EE1E68B}">
      <text>
        <r>
          <rPr>
            <sz val="8"/>
            <color indexed="81"/>
            <rFont val="Tahoma"/>
            <family val="2"/>
          </rPr>
          <t>DESCRIPTION
VARCHAR2(240 CHAR)
Additional or detail information about the invoice line.</t>
        </r>
      </text>
    </comment>
    <comment ref="CX4" authorId="0" shapeId="0" xr:uid="{846B76B3-7F95-4ACC-85F6-F128A205459F}">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B4A664EE-F283-415B-9275-55B37D1EADCA}">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956F773-D5AE-44FD-989E-7F14F186869A}">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64D6B300-0BB3-4A35-A86D-057CA76445A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A9A324F2-6D64-44F9-999D-DF27BA887785}">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3861B71D-CC73-42F5-8A88-C952A0B657E9}">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4066BF6D-4603-463B-A2BE-B37644B0CBE4}">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2E399920-2404-4AFE-B87F-2C4EE9C3F6D1}">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59D176EB-67FE-4EAD-A0EB-CB500AB16FDB}">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FDB754F5-06F5-46D1-8BAD-8A45AE62265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7C4E55A3-D049-4090-B581-833CF78824DF}">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5C26DD82-AAEB-44C5-878E-E7764AC35794}">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CCC30BF1-2EBD-4777-827D-4ABEBB8CE004}">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FAB7121B-627D-4A08-B0C8-444A8C262B84}">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8C0FA330-4817-4940-A60D-72B5378AE34E}">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9DF891B9-A2DB-473A-BACF-EBCA96859D68}">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6B191643-231B-42D6-8E9D-3807A7AA2C58}">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CB0E8EB2-4164-4DE3-8128-69C4CDE78E3F}">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5D329171-770D-4143-AB08-40CC9BDA1BB9}">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F25C50B5-D0B4-42FB-93BE-22DD55699935}">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DD2D9989-4DBF-4E9D-9716-1C444FDA4BFD}">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3C6D22DB-765C-4A33-9E53-F2910F230411}">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EDD7C970-0361-4CDD-857F-674BF0FD9306}">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DFF868E4-BE18-4919-BF7E-6B5CA9A4FEBE}">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853BECB-F8D6-4053-92C2-B4B218592CC2}">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55E41EBA-4FC8-4796-8EB3-15268001FAC6}">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A7C3268B-4FDB-4A6E-9639-09F5C5A459A2}">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63C06FC2-F824-4E22-A852-4C30014A7B19}">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4912F430-FB7F-4B9C-A5AE-78450349F5C4}">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6E3377CB-21FD-4DB3-849F-E871768473C2}">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<sst xmlns="http://schemas.openxmlformats.org/spreadsheetml/2006/main" count="360" uniqueCount="242">
  <si>
    <t xml:space="preserve"> - Mandatory fields have been indiciated with a single asterisk*</t>
  </si>
  <si>
    <t>Town/ City</t>
  </si>
  <si>
    <t>PAYMENT DETAILS</t>
  </si>
  <si>
    <t>Payee Account Name*</t>
  </si>
  <si>
    <t>Name of Bank*</t>
  </si>
  <si>
    <t>Country of Bank*</t>
  </si>
  <si>
    <t xml:space="preserve">Currency of bank account** </t>
  </si>
  <si>
    <t>Bank Sort Code or Routing Number**</t>
  </si>
  <si>
    <t>Bank Account Number**</t>
  </si>
  <si>
    <t>International Bank Account Number (IBAN)**</t>
  </si>
  <si>
    <t>BIC / SWIFT Code**</t>
  </si>
  <si>
    <t>Date of Claim Submission*</t>
  </si>
  <si>
    <t>Currency of the payment request*</t>
  </si>
  <si>
    <t>CHARGING DETAILS  (FOR OFFICE USE ONLY)</t>
  </si>
  <si>
    <t>Faculty / Service*</t>
  </si>
  <si>
    <t>Complete Relevant Section:</t>
  </si>
  <si>
    <t>Total to be paid*</t>
  </si>
  <si>
    <t>Company Code</t>
  </si>
  <si>
    <t>UNN</t>
  </si>
  <si>
    <t>Cost Centre</t>
  </si>
  <si>
    <t>FN345</t>
  </si>
  <si>
    <t>Activity Code</t>
  </si>
  <si>
    <t>Analysis</t>
  </si>
  <si>
    <t>Intercompany Code</t>
  </si>
  <si>
    <t>Spare</t>
  </si>
  <si>
    <t>0000</t>
  </si>
  <si>
    <t>00000</t>
  </si>
  <si>
    <t>Project Fields if applicable</t>
  </si>
  <si>
    <t>Project Number</t>
  </si>
  <si>
    <t xml:space="preserve">Task Number </t>
  </si>
  <si>
    <t>Expenditure type</t>
  </si>
  <si>
    <t>Expenditure Organisation</t>
  </si>
  <si>
    <t>Award - Funding Source</t>
  </si>
  <si>
    <t xml:space="preserve">Unique Reference or Invoice Number </t>
  </si>
  <si>
    <t>Reference entered by Shared Services</t>
  </si>
  <si>
    <t>Distribution Combination</t>
  </si>
  <si>
    <t>Payment Requests</t>
  </si>
  <si>
    <t>* Required</t>
  </si>
  <si>
    <t>The submitters reference</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</si>
  <si>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</si>
  <si>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</si>
  <si>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</si>
  <si>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</si>
  <si>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</si>
  <si>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</si>
  <si>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</si>
  <si>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</si>
  <si>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</si>
  <si>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</si>
  <si>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</si>
  <si>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</si>
  <si>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</si>
  <si>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</si>
  <si>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</si>
  <si>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</si>
  <si>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</si>
  <si>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</si>
  <si>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</si>
  <si>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</si>
  <si>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</si>
  <si>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</si>
  <si>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</si>
  <si>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</si>
  <si>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</si>
  <si>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</si>
  <si>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</si>
  <si>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</si>
  <si>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</si>
  <si>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</si>
  <si>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</si>
  <si>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</si>
  <si>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</si>
  <si>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</si>
  <si>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</si>
  <si>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</si>
  <si>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</si>
  <si>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</si>
  <si>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</si>
  <si>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</si>
  <si>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</si>
  <si>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</si>
  <si>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</si>
  <si>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</si>
  <si>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</si>
  <si>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</si>
  <si>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</si>
  <si>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</si>
  <si>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</si>
  <si>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</si>
  <si>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</si>
  <si>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</si>
  <si>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</si>
  <si>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</si>
  <si>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</si>
  <si>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Description</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</si>
  <si>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</si>
  <si>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</si>
  <si>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</si>
  <si>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</si>
  <si>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</si>
  <si>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</si>
  <si>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</si>
  <si>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</si>
  <si>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</si>
  <si>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</si>
  <si>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</si>
  <si>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</si>
  <si>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</si>
  <si>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</si>
  <si>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</si>
  <si>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</si>
  <si>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</si>
  <si>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</si>
  <si>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</si>
  <si>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</si>
  <si>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</si>
  <si>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</si>
  <si>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</si>
  <si>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</si>
  <si>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</si>
  <si>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</si>
  <si>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</si>
  <si>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</si>
  <si>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</si>
  <si>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</si>
  <si>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</si>
  <si>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</si>
  <si>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</si>
  <si>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</si>
  <si>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</si>
  <si>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</si>
  <si>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</si>
  <si>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</si>
  <si>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</si>
  <si>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</si>
  <si>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</si>
  <si>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</si>
  <si>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</si>
  <si>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</si>
  <si>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</si>
  <si>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</si>
  <si>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</si>
  <si>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</si>
  <si>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</si>
  <si>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</si>
  <si>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</si>
  <si>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</si>
  <si>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</si>
  <si>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</si>
  <si>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</si>
  <si>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</si>
  <si>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</si>
  <si>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</si>
  <si>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</si>
  <si>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</si>
  <si>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</si>
  <si>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</si>
  <si>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</si>
  <si>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</si>
  <si>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</si>
  <si>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</si>
  <si>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</si>
  <si>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</si>
  <si>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</si>
  <si>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</si>
  <si>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</si>
  <si>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C/O Northumbria University</t>
  </si>
  <si>
    <t>Description of Costs</t>
  </si>
  <si>
    <t>£ Cost Incl VAT</t>
  </si>
  <si>
    <t>Nominal (Office use only)</t>
  </si>
  <si>
    <t>Journey From and To</t>
  </si>
  <si>
    <t>Total Miles</t>
  </si>
  <si>
    <t>Dates</t>
  </si>
  <si>
    <t>Travel Other- Description of Costs</t>
  </si>
  <si>
    <t>Subsistence - Description of Costs</t>
  </si>
  <si>
    <t>Other - Description of Costs</t>
  </si>
  <si>
    <t>Total Expenses Claimed</t>
  </si>
  <si>
    <t>OUT OF POCKET EXPENSES</t>
  </si>
  <si>
    <t>PAYEE  DETAILS</t>
  </si>
  <si>
    <t xml:space="preserve"> - Please complete the fields below, for guidance on the requirements please see the notes on the relevant entry box</t>
  </si>
  <si>
    <t xml:space="preserve"> - Fields marked with a double asterisk** indicate a field combination requirement, please see guidance notes</t>
  </si>
  <si>
    <t>Exchange Rate</t>
  </si>
  <si>
    <t xml:space="preserve">Date of exchange rate used </t>
  </si>
  <si>
    <t>000</t>
  </si>
  <si>
    <r>
      <t>EXCHANGE RATE</t>
    </r>
    <r>
      <rPr>
        <sz val="10"/>
        <color theme="1"/>
        <rFont val="Arial"/>
        <family val="2"/>
      </rPr>
      <t xml:space="preserve"> -   (If required use oanda.com for the currency conversion )</t>
    </r>
  </si>
  <si>
    <r>
      <t xml:space="preserve">EXPENDITURE ITEMS </t>
    </r>
    <r>
      <rPr>
        <sz val="10"/>
        <color theme="1"/>
        <rFont val="Arial"/>
        <family val="2"/>
      </rPr>
      <t>(Receipts required)</t>
    </r>
  </si>
  <si>
    <t>Submission of this form indicates your confirmation that all expenses claimed were actually and necessarily incurred whilst on authorised University business and have attached receipts for all items except Milage</t>
  </si>
  <si>
    <r>
      <t xml:space="preserve">Student Expenses Claim Form
</t>
    </r>
    <r>
      <rPr>
        <b/>
        <sz val="10"/>
        <color theme="1"/>
        <rFont val="Arial"/>
        <family val="2"/>
      </rPr>
      <t>To Be Used for All Student Expenditure to be Reclaimed</t>
    </r>
  </si>
  <si>
    <t xml:space="preserve">This is a MyForms managed template
Please upload your completed form and any supporting information at northumbria.ac.uk/myforms
</t>
  </si>
  <si>
    <t>Student Number*</t>
  </si>
  <si>
    <t>Country of Residence*</t>
  </si>
  <si>
    <t>University Email Address*</t>
  </si>
  <si>
    <t>Your Student Supervisor relating to this claim *</t>
  </si>
  <si>
    <t>Please provide the cost centre  to charge your claim to provided by your Student Supervisor</t>
  </si>
  <si>
    <t>Please provide the project codes  to charge your claim to provided by your Student Supervisor ( not always applicable)</t>
  </si>
  <si>
    <t xml:space="preserve">Student Full Name </t>
  </si>
  <si>
    <t xml:space="preserve">Reason for Expenditure </t>
  </si>
  <si>
    <t>Conference - Description of Costs</t>
  </si>
  <si>
    <t>Training Course(s) - Description of Costs</t>
  </si>
  <si>
    <t>Joseph Bloggs</t>
  </si>
  <si>
    <t>S00000000</t>
  </si>
  <si>
    <t>Student Travel &amp; Accommodation Costs</t>
  </si>
  <si>
    <t>Student Exp Reimbursement</t>
  </si>
  <si>
    <t>GB</t>
  </si>
  <si>
    <t>joe.bloggs@northumbria.ac.uk</t>
  </si>
  <si>
    <t>Student Expenses Reimbursement</t>
  </si>
  <si>
    <t>Mileage at 45p per mile</t>
  </si>
  <si>
    <t>Mileage</t>
  </si>
  <si>
    <t>Health &amp; Life Science</t>
  </si>
  <si>
    <t>Mr Joseph Bloggs</t>
  </si>
  <si>
    <t>Barclays</t>
  </si>
  <si>
    <t>GBP</t>
  </si>
  <si>
    <t>000000</t>
  </si>
  <si>
    <t>00000000</t>
  </si>
  <si>
    <t>10.01.2024</t>
  </si>
  <si>
    <t>Post Codes</t>
  </si>
  <si>
    <t xml:space="preserve">
Northumbria Uni to Durham Uni</t>
  </si>
  <si>
    <t>NE2 8ST to DH1 3LE</t>
  </si>
  <si>
    <t>Food</t>
  </si>
  <si>
    <t>Calculated Field, enter total miles in the No of Miles Field</t>
  </si>
  <si>
    <t>No of Miles</t>
  </si>
  <si>
    <t>UK</t>
  </si>
  <si>
    <t>John Smith</t>
  </si>
  <si>
    <t>ORGANIZATION</t>
  </si>
  <si>
    <t>ONE_TIME_PAYMENTS</t>
  </si>
  <si>
    <t>University of Northumbria at Newcastle</t>
  </si>
  <si>
    <t>Immediate</t>
  </si>
  <si>
    <t>UNN GBP BACs</t>
  </si>
  <si>
    <t>Northumbria University</t>
  </si>
  <si>
    <t>EFT</t>
  </si>
  <si>
    <t>MF "Ref"</t>
  </si>
  <si>
    <r>
      <t>Date of Claim Submission*</t>
    </r>
    <r>
      <rPr>
        <b/>
        <sz val="8"/>
        <color theme="1"/>
        <rFont val="Arial"/>
        <family val="2"/>
      </rPr>
      <t xml:space="preserve"> (format dd.mm.yyyy)</t>
    </r>
  </si>
  <si>
    <t>CHARGING DETAILS  (FOR UNIVERSITY USE ONLY)</t>
  </si>
  <si>
    <t>Company Code*</t>
  </si>
  <si>
    <t>Cost Centre*</t>
  </si>
  <si>
    <t>Activity Code*</t>
  </si>
  <si>
    <t>Analysis*</t>
  </si>
  <si>
    <t>URL Attachments</t>
  </si>
  <si>
    <t>Remittance Message 1</t>
  </si>
  <si>
    <t>Remittance Message 2</t>
  </si>
  <si>
    <t>Remittance Message 3</t>
  </si>
  <si>
    <r>
      <t xml:space="preserve">Student Expenses Claim Form
</t>
    </r>
    <r>
      <rPr>
        <b/>
        <sz val="10"/>
        <color theme="1"/>
        <rFont val="Arial"/>
        <family val="2"/>
      </rPr>
      <t>To Be Used for All Student Expenditure to be Reclaimed</t>
    </r>
    <r>
      <rPr>
        <b/>
        <sz val="14"/>
        <color theme="1"/>
        <rFont val="Arial"/>
        <family val="2"/>
      </rPr>
      <t xml:space="preserve">
</t>
    </r>
    <r>
      <rPr>
        <sz val="14"/>
        <color theme="1"/>
        <rFont val="Arial"/>
        <family val="2"/>
      </rPr>
      <t>24B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</si>
</sst>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yyyy/mm/dd"/>
    <numFmt numFmtId="165" formatCode="yyyy/mm/dd;@"/>
    <numFmt numFmtId="166" formatCode="#.00"/>
  </numFmts>
  <fonts count="2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4"/>
      <color theme="1"/>
      <name val="Tahoma"/>
      <family val="2"/>
    </font>
    <font>
      <sz val="8"/>
      <color theme="1"/>
      <name val="Tahoma"/>
      <family val="2"/>
    </font>
    <font>
      <b/>
      <sz val="10"/>
      <color theme="1"/>
      <name val="Tahoma"/>
      <family val="2"/>
    </font>
    <font>
      <sz val="8"/>
      <color indexed="81"/>
      <name val="Tahoma"/>
      <family val="2"/>
    </font>
    <font>
      <sz val="9"/>
      <color indexed="81"/>
      <name val="Tahoma"/>
      <family val="2"/>
    </font>
    <font>
      <b/>
      <sz val="9"/>
      <color indexed="81"/>
      <name val="Tahoma"/>
      <family val="2"/>
    </font>
    <font>
      <sz val="8"/>
      <name val="Calibri"/>
      <family val="2"/>
      <scheme val="minor"/>
    </font>
    <font>
      <b/>
      <i/>
      <sz val="10"/>
      <color theme="1"/>
      <name val="Arial"/>
      <family val="2"/>
    </font>
    <font>
      <b/>
      <sz val="14"/>
      <color theme="1"/>
      <name val="Arial"/>
      <family val="2"/>
    </font>
    <font>
      <sz val="10"/>
      <color theme="1"/>
      <name val="Arial"/>
      <family val="2"/>
    </font>
    <font>
      <b/>
      <sz val="10"/>
      <color theme="1"/>
      <name val="Arial"/>
      <family val="2"/>
    </font>
    <font>
      <i/>
      <sz val="10"/>
      <color theme="1"/>
      <name val="Arial"/>
      <family val="2"/>
    </font>
    <font>
      <i/>
      <sz val="9"/>
      <color indexed="81"/>
      <name val="Tahoma"/>
      <family val="2"/>
    </font>
    <font>
      <i/>
      <sz val="8"/>
      <color theme="1"/>
      <name val="Arial"/>
      <family val="2"/>
    </font>
    <font>
      <b/>
      <sz val="11"/>
      <color theme="1"/>
      <name val="Arial"/>
      <family val="2"/>
    </font>
    <font>
      <sz val="11"/>
      <color rgb="FF000000"/>
      <name val="Arial"/>
      <family val="2"/>
    </font>
    <font>
      <b/>
      <sz val="11"/>
      <color rgb="FF000000"/>
      <name val="Arial"/>
      <family val="2"/>
    </font>
    <font>
      <i/>
      <sz val="11"/>
      <color rgb="FF000000"/>
      <name val="Arial"/>
      <family val="2"/>
    </font>
    <font>
      <b/>
      <sz val="8"/>
      <color theme="1"/>
      <name val="Arial"/>
      <family val="2"/>
    </font>
    <font>
      <u/>
      <sz val="11"/>
      <color theme="10"/>
      <name val="Calibri"/>
      <family val="2"/>
      <scheme val="minor"/>
    </font>
    <font>
      <sz val="14"/>
      <color theme="1"/>
      <name val="Arial"/>
      <family val="2"/>
    </font>
  </fonts>
  <fills count="10">
    <fill>
      <patternFill patternType="none"/>
    </fill>
    <fill>
      <patternFill patternType="gray125"/>
    </fill>
    <fill>
      <patternFill patternType="solid">
        <fgColor rgb="FFF3F3F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A3C2DF"/>
        <bgColor indexed="64"/>
      </patternFill>
    </fill>
    <fill>
      <patternFill patternType="solid">
        <fgColor rgb="FFA3C2DF"/>
        <bgColor auto="1"/>
      </patternFill>
    </fill>
    <fill>
      <patternFill patternType="solid">
        <fgColor theme="0" tint="-0.14999847407452621"/>
        <bgColor indexed="64"/>
      </patternFill>
    </fill>
    <fill>
      <patternFill patternType="solid">
        <fgColor rgb="FFD9D9D9"/>
        <bgColor rgb="FF000000"/>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rgb="FF7F7F7F"/>
      </right>
      <top style="thin">
        <color rgb="FF7F7F7F"/>
      </top>
      <bottom/>
      <diagonal/>
    </border>
    <border>
      <left style="thin">
        <color auto="1"/>
      </left>
      <right/>
      <top style="thin">
        <color rgb="FF7F7F7F"/>
      </top>
      <bottom/>
      <diagonal/>
    </border>
  </borders>
  <cellStyleXfs count="8">
    <xf numFmtId="0" fontId="0" fillId="0" borderId="0"/>
    <xf numFmtId="44" fontId="6" fillId="0" borderId="0" applyFont="0" applyFill="0" applyBorder="0" applyAlignment="0" applyProtection="0"/>
    <xf numFmtId="0" fontId="6" fillId="2" borderId="0"/>
    <xf numFmtId="0" fontId="7" fillId="2" borderId="0"/>
    <xf numFmtId="0" fontId="8" fillId="2" borderId="0"/>
    <xf numFmtId="0" fontId="9" fillId="6" borderId="2"/>
    <xf numFmtId="0" fontId="9" fillId="7" borderId="1">
      <alignment horizontal="left"/>
    </xf>
    <xf numFmtId="0" fontId="26" fillId="0" borderId="0" applyNumberFormat="0" applyFill="0" applyBorder="0" applyAlignment="0" applyProtection="0"/>
  </cellStyleXfs>
  <cellXfs count="206">
    <xf numFmtId="0" fontId="0" fillId="0" borderId="0" xfId="0"/>
    <xf numFmtId="0" fontId="14" fillId="0" borderId="0" xfId="0" applyFont="1" applyAlignment="1">
      <alignment horizontal="left" vertical="center"/>
    </xf>
    <xf numFmtId="0" fontId="5" fillId="0" borderId="0" xfId="0" applyFont="1"/>
    <xf numFmtId="0" fontId="5" fillId="0" borderId="0" xfId="0" applyFont="1" applyAlignment="1">
      <alignment horizontal="right"/>
    </xf>
    <xf numFmtId="0" fontId="16" fillId="0" borderId="0" xfId="0" applyFont="1"/>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3" xfId="0" applyFont="1" applyBorder="1"/>
    <xf numFmtId="0" fontId="17" fillId="0" borderId="0" xfId="0" applyFont="1"/>
    <xf numFmtId="0" fontId="5" fillId="0" borderId="0" xfId="0" applyFont="1" applyAlignment="1">
      <alignment wrapText="1"/>
    </xf>
    <xf numFmtId="0" fontId="16" fillId="0" borderId="0" xfId="0" applyFont="1" applyAlignment="1">
      <alignment vertical="center" wrapText="1"/>
    </xf>
    <xf numFmtId="0" fontId="16" fillId="0" borderId="0" xfId="0" applyFont="1" applyAlignment="1">
      <alignment horizontal="left"/>
    </xf>
    <xf numFmtId="49" fontId="16" fillId="0" borderId="3" xfId="0" applyNumberFormat="1" applyFont="1" applyBorder="1" applyAlignment="1">
      <alignment horizontal="left"/>
    </xf>
    <xf numFmtId="0" fontId="16" fillId="0" borderId="0" xfId="0" applyFont="1" applyAlignment="1">
      <alignment horizontal="left" vertical="center"/>
    </xf>
    <xf numFmtId="14" fontId="16" fillId="0" borderId="3" xfId="0" applyNumberFormat="1" applyFont="1" applyBorder="1" applyAlignment="1">
      <alignment horizontal="left"/>
    </xf>
    <xf numFmtId="0" fontId="16" fillId="0" borderId="0" xfId="1" applyNumberFormat="1" applyFont="1" applyFill="1" applyBorder="1" applyAlignment="1">
      <alignment horizontal="center" vertical="top" wrapText="1"/>
    </xf>
    <xf numFmtId="14" fontId="16" fillId="0" borderId="0" xfId="0" applyNumberFormat="1" applyFont="1" applyAlignment="1">
      <alignment horizontal="center" wrapText="1"/>
    </xf>
    <xf numFmtId="0" fontId="17" fillId="0" borderId="16" xfId="0" applyFont="1" applyBorder="1"/>
    <xf numFmtId="0" fontId="17" fillId="0" borderId="28" xfId="0" applyFont="1" applyBorder="1"/>
    <xf numFmtId="0" fontId="17" fillId="0" borderId="17" xfId="0" applyFont="1" applyBorder="1"/>
    <xf numFmtId="0" fontId="17" fillId="0" borderId="17" xfId="0" applyFont="1" applyBorder="1" applyAlignment="1">
      <alignment wrapText="1"/>
    </xf>
    <xf numFmtId="0" fontId="17" fillId="9" borderId="18" xfId="0" applyFont="1" applyFill="1" applyBorder="1" applyAlignment="1">
      <alignment horizontal="center" wrapText="1"/>
    </xf>
    <xf numFmtId="0" fontId="17" fillId="0" borderId="35" xfId="0" applyFont="1" applyBorder="1" applyAlignment="1">
      <alignment vertical="top"/>
    </xf>
    <xf numFmtId="0" fontId="17" fillId="0" borderId="27" xfId="0" applyFont="1" applyBorder="1" applyAlignment="1">
      <alignment vertical="top"/>
    </xf>
    <xf numFmtId="0" fontId="16" fillId="0" borderId="29" xfId="0" applyFont="1" applyBorder="1" applyAlignment="1">
      <alignment wrapText="1"/>
    </xf>
    <xf numFmtId="0" fontId="16" fillId="0" borderId="34" xfId="0" applyFont="1" applyBorder="1" applyAlignment="1">
      <alignment vertical="top"/>
    </xf>
    <xf numFmtId="0" fontId="16" fillId="0" borderId="36" xfId="0" applyFont="1" applyBorder="1" applyAlignment="1">
      <alignment vertical="top"/>
    </xf>
    <xf numFmtId="0" fontId="16" fillId="0" borderId="8" xfId="0" applyFont="1" applyBorder="1" applyAlignment="1">
      <alignment horizontal="left" wrapText="1"/>
    </xf>
    <xf numFmtId="14" fontId="16" fillId="0" borderId="31" xfId="0" applyNumberFormat="1" applyFont="1" applyBorder="1" applyAlignment="1">
      <alignment horizontal="left" wrapText="1"/>
    </xf>
    <xf numFmtId="0" fontId="16" fillId="0" borderId="19" xfId="0" applyFont="1" applyBorder="1" applyAlignment="1">
      <alignment wrapText="1"/>
    </xf>
    <xf numFmtId="0" fontId="16" fillId="0" borderId="20" xfId="0" applyFont="1" applyBorder="1" applyAlignment="1">
      <alignment wrapText="1"/>
    </xf>
    <xf numFmtId="14" fontId="16" fillId="0" borderId="23" xfId="0" applyNumberFormat="1" applyFont="1" applyBorder="1" applyAlignment="1">
      <alignment horizontal="left" wrapText="1"/>
    </xf>
    <xf numFmtId="0" fontId="16" fillId="0" borderId="26" xfId="0" applyFont="1" applyBorder="1"/>
    <xf numFmtId="44" fontId="16" fillId="0" borderId="26" xfId="1" applyFont="1" applyBorder="1" applyAlignment="1">
      <alignment vertical="top"/>
    </xf>
    <xf numFmtId="0" fontId="17" fillId="9" borderId="15" xfId="0" applyFont="1" applyFill="1" applyBorder="1" applyAlignment="1">
      <alignment horizontal="center"/>
    </xf>
    <xf numFmtId="0" fontId="17" fillId="8" borderId="7" xfId="0" applyFont="1" applyFill="1" applyBorder="1"/>
    <xf numFmtId="0" fontId="17" fillId="8" borderId="8" xfId="0" applyFont="1" applyFill="1" applyBorder="1"/>
    <xf numFmtId="0" fontId="16" fillId="8" borderId="8" xfId="0" applyFont="1" applyFill="1" applyBorder="1"/>
    <xf numFmtId="0" fontId="16" fillId="8" borderId="9" xfId="0" applyFont="1" applyFill="1" applyBorder="1"/>
    <xf numFmtId="0" fontId="16" fillId="8" borderId="0" xfId="0" applyFont="1" applyFill="1"/>
    <xf numFmtId="0" fontId="16" fillId="8" borderId="9" xfId="0" applyFont="1" applyFill="1" applyBorder="1" applyAlignment="1">
      <alignment horizontal="left" vertical="top"/>
    </xf>
    <xf numFmtId="0" fontId="16" fillId="8" borderId="3" xfId="0" applyFont="1" applyFill="1" applyBorder="1"/>
    <xf numFmtId="0" fontId="17" fillId="8" borderId="9" xfId="0" applyFont="1" applyFill="1" applyBorder="1"/>
    <xf numFmtId="0" fontId="17" fillId="8" borderId="0" xfId="0" applyFont="1" applyFill="1"/>
    <xf numFmtId="44" fontId="16" fillId="8" borderId="3" xfId="1" applyFont="1" applyFill="1" applyBorder="1"/>
    <xf numFmtId="0" fontId="16" fillId="8" borderId="3" xfId="0" applyFont="1" applyFill="1" applyBorder="1" applyAlignment="1">
      <alignment horizontal="left"/>
    </xf>
    <xf numFmtId="0" fontId="16" fillId="8" borderId="3" xfId="0" quotePrefix="1" applyFont="1" applyFill="1" applyBorder="1" applyAlignment="1">
      <alignment horizontal="left"/>
    </xf>
    <xf numFmtId="0" fontId="16" fillId="8" borderId="10" xfId="0" applyFont="1" applyFill="1" applyBorder="1"/>
    <xf numFmtId="0" fontId="16" fillId="8" borderId="11" xfId="0" applyFont="1" applyFill="1" applyBorder="1"/>
    <xf numFmtId="49" fontId="16" fillId="0" borderId="3" xfId="0" applyNumberFormat="1" applyFont="1" applyBorder="1"/>
    <xf numFmtId="0" fontId="4" fillId="0" borderId="0" xfId="0" applyFont="1" applyAlignment="1">
      <alignment wrapText="1"/>
    </xf>
    <xf numFmtId="49" fontId="16" fillId="0" borderId="0" xfId="0" applyNumberFormat="1" applyFont="1"/>
    <xf numFmtId="49" fontId="16" fillId="0" borderId="0" xfId="0" applyNumberFormat="1" applyFont="1" applyAlignment="1">
      <alignment horizontal="left"/>
    </xf>
    <xf numFmtId="14" fontId="16" fillId="0" borderId="0" xfId="0" applyNumberFormat="1" applyFont="1" applyAlignment="1">
      <alignment horizontal="left"/>
    </xf>
    <xf numFmtId="0" fontId="16" fillId="8" borderId="20" xfId="0" applyFont="1" applyFill="1" applyBorder="1" applyAlignment="1">
      <alignment horizontal="center" vertical="center"/>
    </xf>
    <xf numFmtId="0" fontId="16" fillId="8" borderId="0" xfId="0" applyFont="1" applyFill="1" applyAlignment="1">
      <alignment horizontal="left" vertical="top"/>
    </xf>
    <xf numFmtId="0" fontId="4" fillId="0" borderId="0" xfId="0" applyFont="1" applyAlignment="1">
      <alignment vertical="center" wrapText="1"/>
    </xf>
    <xf numFmtId="44" fontId="16" fillId="8" borderId="8" xfId="1" applyFont="1" applyFill="1" applyBorder="1"/>
    <xf numFmtId="0" fontId="16" fillId="0" borderId="8" xfId="0" applyFont="1" applyBorder="1" applyAlignment="1">
      <alignment horizontal="center" wrapText="1"/>
    </xf>
    <xf numFmtId="0" fontId="16" fillId="0" borderId="30" xfId="0" applyFont="1" applyBorder="1" applyAlignment="1">
      <alignment horizontal="center" vertical="center" wrapText="1"/>
    </xf>
    <xf numFmtId="0" fontId="17" fillId="0" borderId="41" xfId="0" applyFont="1" applyBorder="1" applyAlignment="1">
      <alignment vertical="top"/>
    </xf>
    <xf numFmtId="0" fontId="3" fillId="0" borderId="0" xfId="0" applyFont="1"/>
    <xf numFmtId="14" fontId="5" fillId="0" borderId="0" xfId="0" applyNumberFormat="1" applyFont="1"/>
    <xf numFmtId="0" fontId="17" fillId="0" borderId="34" xfId="0" applyFont="1" applyBorder="1" applyAlignment="1">
      <alignment vertical="top"/>
    </xf>
    <xf numFmtId="0" fontId="17" fillId="0" borderId="36" xfId="0" applyFont="1" applyBorder="1" applyAlignment="1">
      <alignment vertical="top"/>
    </xf>
    <xf numFmtId="0" fontId="17" fillId="0" borderId="44" xfId="0" applyFont="1" applyBorder="1"/>
    <xf numFmtId="0" fontId="17" fillId="0" borderId="32" xfId="0" applyFont="1" applyBorder="1"/>
    <xf numFmtId="0" fontId="17" fillId="0" borderId="26" xfId="0" applyFont="1" applyBorder="1"/>
    <xf numFmtId="0" fontId="17" fillId="0" borderId="26" xfId="0" applyFont="1" applyBorder="1" applyAlignment="1">
      <alignment wrapText="1"/>
    </xf>
    <xf numFmtId="0" fontId="17" fillId="9" borderId="15" xfId="0" applyFont="1" applyFill="1" applyBorder="1" applyAlignment="1">
      <alignment horizontal="center" wrapText="1"/>
    </xf>
    <xf numFmtId="0" fontId="16" fillId="0" borderId="11" xfId="0" applyFont="1" applyBorder="1" applyAlignment="1" applyProtection="1">
      <alignment wrapText="1"/>
      <protection locked="0"/>
    </xf>
    <xf numFmtId="0" fontId="16" fillId="0" borderId="30" xfId="0" applyFont="1" applyBorder="1" applyAlignment="1" applyProtection="1">
      <alignment wrapText="1"/>
      <protection locked="0"/>
    </xf>
    <xf numFmtId="0" fontId="16" fillId="0" borderId="8" xfId="0" applyFont="1" applyBorder="1" applyAlignment="1" applyProtection="1">
      <alignment horizontal="center" wrapText="1"/>
      <protection locked="0"/>
    </xf>
    <xf numFmtId="0" fontId="16" fillId="0" borderId="8" xfId="0" applyFont="1" applyBorder="1" applyAlignment="1" applyProtection="1">
      <alignment horizontal="left" wrapText="1"/>
      <protection locked="0"/>
    </xf>
    <xf numFmtId="0" fontId="16" fillId="0" borderId="19" xfId="0" applyFont="1" applyBorder="1" applyAlignment="1" applyProtection="1">
      <alignment wrapText="1"/>
      <protection locked="0"/>
    </xf>
    <xf numFmtId="0" fontId="16" fillId="0" borderId="20" xfId="0" applyFont="1" applyBorder="1" applyAlignment="1" applyProtection="1">
      <alignment wrapText="1"/>
      <protection locked="0"/>
    </xf>
    <xf numFmtId="14" fontId="16" fillId="0" borderId="23" xfId="0" applyNumberFormat="1" applyFont="1" applyBorder="1" applyAlignment="1" applyProtection="1">
      <alignment horizontal="left" wrapText="1"/>
      <protection locked="0"/>
    </xf>
    <xf numFmtId="0" fontId="5" fillId="0" borderId="42" xfId="0" applyFont="1" applyBorder="1" applyAlignment="1" applyProtection="1">
      <alignment wrapText="1"/>
      <protection locked="0"/>
    </xf>
    <xf numFmtId="0" fontId="16" fillId="0" borderId="3" xfId="0" applyFont="1" applyBorder="1" applyProtection="1">
      <protection locked="0"/>
    </xf>
    <xf numFmtId="14" fontId="16" fillId="0" borderId="3" xfId="0" applyNumberFormat="1" applyFont="1" applyBorder="1" applyAlignment="1" applyProtection="1">
      <alignment horizontal="left"/>
      <protection locked="0"/>
    </xf>
    <xf numFmtId="0" fontId="16" fillId="0" borderId="3" xfId="0" applyFont="1" applyBorder="1" applyAlignment="1" applyProtection="1">
      <alignment horizontal="left" vertical="top" wrapText="1"/>
      <protection locked="0"/>
    </xf>
    <xf numFmtId="49" fontId="16" fillId="0" borderId="3" xfId="0" applyNumberFormat="1" applyFont="1" applyBorder="1" applyProtection="1">
      <protection locked="0"/>
    </xf>
    <xf numFmtId="49" fontId="16" fillId="0" borderId="3" xfId="0" applyNumberFormat="1" applyFont="1" applyBorder="1" applyAlignment="1" applyProtection="1">
      <alignment horizontal="left"/>
      <protection locked="0"/>
    </xf>
    <xf numFmtId="0" fontId="16" fillId="8" borderId="3" xfId="0" applyFont="1" applyFill="1" applyBorder="1" applyAlignment="1" applyProtection="1">
      <alignment horizontal="left"/>
      <protection locked="0"/>
    </xf>
    <xf numFmtId="0" fontId="16" fillId="8" borderId="3" xfId="0" quotePrefix="1" applyFont="1" applyFill="1" applyBorder="1" applyAlignment="1" applyProtection="1">
      <alignment horizontal="left"/>
      <protection locked="0"/>
    </xf>
    <xf numFmtId="0" fontId="16" fillId="8" borderId="3" xfId="0" applyFont="1" applyFill="1" applyBorder="1" applyProtection="1">
      <protection locked="0"/>
    </xf>
    <xf numFmtId="0" fontId="2" fillId="0" borderId="0" xfId="2" applyFont="1" applyFill="1" applyAlignment="1">
      <alignment horizontal="right"/>
    </xf>
    <xf numFmtId="49" fontId="2" fillId="0" borderId="0" xfId="0" applyNumberFormat="1" applyFont="1" applyAlignment="1">
      <alignment horizontal="left"/>
    </xf>
    <xf numFmtId="0" fontId="2" fillId="0" borderId="0" xfId="0" applyFont="1" applyAlignment="1">
      <alignment horizontal="left"/>
    </xf>
    <xf numFmtId="49" fontId="2" fillId="0" borderId="0" xfId="2" applyNumberFormat="1" applyFont="1" applyFill="1" applyAlignment="1">
      <alignment horizontal="right"/>
    </xf>
    <xf numFmtId="49" fontId="2" fillId="0" borderId="0" xfId="0" applyNumberFormat="1" applyFont="1" applyAlignment="1">
      <alignment horizontal="left" wrapText="1"/>
    </xf>
    <xf numFmtId="49" fontId="2" fillId="0" borderId="0" xfId="2" applyNumberFormat="1" applyFont="1" applyFill="1"/>
    <xf numFmtId="49" fontId="2" fillId="0" borderId="0" xfId="2" applyNumberFormat="1" applyFont="1" applyFill="1" applyAlignment="1">
      <alignment horizontal="center"/>
    </xf>
    <xf numFmtId="0" fontId="2" fillId="0" borderId="0" xfId="2" applyFont="1" applyFill="1"/>
    <xf numFmtId="0" fontId="2" fillId="0" borderId="0" xfId="2" applyFont="1" applyFill="1" applyAlignment="1">
      <alignment horizontal="center"/>
    </xf>
    <xf numFmtId="164" fontId="2" fillId="0" borderId="0" xfId="2" applyNumberFormat="1" applyFont="1" applyFill="1" applyAlignment="1">
      <alignment horizontal="right"/>
    </xf>
    <xf numFmtId="1" fontId="2" fillId="0" borderId="0" xfId="2" applyNumberFormat="1" applyFont="1" applyFill="1"/>
    <xf numFmtId="1" fontId="2" fillId="0" borderId="0" xfId="2" applyNumberFormat="1" applyFont="1" applyFill="1" applyAlignment="1">
      <alignment horizontal="right"/>
    </xf>
    <xf numFmtId="49" fontId="2" fillId="0" borderId="0" xfId="2" applyNumberFormat="1" applyFont="1" applyFill="1" applyAlignment="1">
      <alignment horizontal="left"/>
    </xf>
    <xf numFmtId="165" fontId="2" fillId="0" borderId="0" xfId="2" applyNumberFormat="1" applyFont="1" applyFill="1"/>
    <xf numFmtId="1" fontId="2" fillId="0" borderId="0" xfId="2" applyNumberFormat="1" applyFont="1" applyFill="1" applyAlignment="1">
      <alignment horizontal="left"/>
    </xf>
    <xf numFmtId="166" fontId="2" fillId="0" borderId="0" xfId="2" applyNumberFormat="1" applyFont="1" applyFill="1" applyAlignment="1">
      <alignment horizontal="right"/>
    </xf>
    <xf numFmtId="2" fontId="2" fillId="0" borderId="0" xfId="2" applyNumberFormat="1" applyFont="1" applyFill="1"/>
    <xf numFmtId="0" fontId="2" fillId="0" borderId="0" xfId="2" applyFont="1" applyFill="1" applyAlignment="1">
      <alignment horizontal="left"/>
    </xf>
    <xf numFmtId="49" fontId="2" fillId="0" borderId="0" xfId="2" applyNumberFormat="1" applyFont="1" applyFill="1" applyAlignment="1">
      <alignment horizontal="left" wrapText="1"/>
    </xf>
    <xf numFmtId="0" fontId="22" fillId="9" borderId="3" xfId="0" applyFont="1" applyFill="1" applyBorder="1"/>
    <xf numFmtId="0" fontId="2" fillId="0" borderId="0" xfId="0" applyFont="1"/>
    <xf numFmtId="0" fontId="2" fillId="0" borderId="0" xfId="0" applyFont="1" applyAlignment="1">
      <alignment horizontal="center"/>
    </xf>
    <xf numFmtId="0" fontId="21" fillId="0" borderId="0" xfId="3" applyFont="1" applyFill="1" applyAlignment="1">
      <alignment horizontal="left"/>
    </xf>
    <xf numFmtId="49" fontId="21" fillId="0" borderId="0" xfId="3" applyNumberFormat="1" applyFont="1" applyFill="1" applyAlignment="1">
      <alignment horizontal="left"/>
    </xf>
    <xf numFmtId="49" fontId="21" fillId="0" borderId="0" xfId="3" applyNumberFormat="1" applyFont="1" applyFill="1" applyAlignment="1">
      <alignment horizontal="center"/>
    </xf>
    <xf numFmtId="164" fontId="21" fillId="0" borderId="0" xfId="3" applyNumberFormat="1" applyFont="1" applyFill="1" applyAlignment="1">
      <alignment horizontal="left"/>
    </xf>
    <xf numFmtId="0" fontId="2" fillId="0" borderId="0" xfId="4" applyFont="1" applyFill="1" applyAlignment="1">
      <alignment horizontal="left"/>
    </xf>
    <xf numFmtId="49" fontId="2" fillId="0" borderId="0" xfId="4" applyNumberFormat="1" applyFont="1" applyFill="1" applyAlignment="1">
      <alignment horizontal="left"/>
    </xf>
    <xf numFmtId="49" fontId="2" fillId="0" borderId="0" xfId="4" applyNumberFormat="1" applyFont="1" applyFill="1" applyAlignment="1">
      <alignment horizontal="center"/>
    </xf>
    <xf numFmtId="164" fontId="2" fillId="0" borderId="0" xfId="4" applyNumberFormat="1" applyFont="1" applyFill="1" applyAlignment="1">
      <alignment horizontal="left"/>
    </xf>
    <xf numFmtId="49" fontId="2" fillId="0" borderId="0" xfId="4" applyNumberFormat="1" applyFont="1" applyFill="1"/>
    <xf numFmtId="14" fontId="2" fillId="0" borderId="3" xfId="0" applyNumberFormat="1" applyFont="1" applyBorder="1" applyAlignment="1">
      <alignment horizontal="left"/>
    </xf>
    <xf numFmtId="0" fontId="2" fillId="0" borderId="3" xfId="0" applyFont="1" applyBorder="1" applyAlignment="1">
      <alignment horizontal="left"/>
    </xf>
    <xf numFmtId="0" fontId="23" fillId="9" borderId="3" xfId="0" applyFont="1" applyFill="1" applyBorder="1" applyAlignment="1">
      <alignment vertical="top"/>
    </xf>
    <xf numFmtId="0" fontId="24" fillId="9" borderId="3" xfId="0" applyFont="1" applyFill="1" applyBorder="1" applyAlignment="1">
      <alignment vertical="top"/>
    </xf>
    <xf numFmtId="49" fontId="21" fillId="4" borderId="12" xfId="5" applyNumberFormat="1" applyFont="1" applyFill="1" applyBorder="1" applyAlignment="1">
      <alignment horizontal="left"/>
    </xf>
    <xf numFmtId="49" fontId="21" fillId="4" borderId="13" xfId="0" applyNumberFormat="1" applyFont="1" applyFill="1" applyBorder="1" applyAlignment="1">
      <alignment horizontal="left"/>
    </xf>
    <xf numFmtId="49" fontId="21" fillId="4" borderId="13" xfId="0" applyNumberFormat="1" applyFont="1" applyFill="1" applyBorder="1" applyAlignment="1">
      <alignment horizontal="center"/>
    </xf>
    <xf numFmtId="49" fontId="21" fillId="5" borderId="13" xfId="0" applyNumberFormat="1" applyFont="1" applyFill="1" applyBorder="1" applyAlignment="1">
      <alignment horizontal="left"/>
    </xf>
    <xf numFmtId="166" fontId="21" fillId="4" borderId="14" xfId="6" applyNumberFormat="1" applyFont="1" applyFill="1" applyBorder="1">
      <alignment horizontal="left"/>
    </xf>
    <xf numFmtId="0" fontId="21" fillId="4" borderId="14" xfId="6" applyFont="1" applyFill="1" applyBorder="1">
      <alignment horizontal="left"/>
    </xf>
    <xf numFmtId="49" fontId="21" fillId="3" borderId="14" xfId="0" applyNumberFormat="1" applyFont="1" applyFill="1" applyBorder="1" applyAlignment="1">
      <alignment horizontal="left"/>
    </xf>
    <xf numFmtId="0" fontId="21" fillId="3" borderId="12" xfId="5" applyFont="1" applyFill="1" applyBorder="1" applyAlignment="1">
      <alignment horizontal="left"/>
    </xf>
    <xf numFmtId="49" fontId="21" fillId="5" borderId="12" xfId="5" applyNumberFormat="1" applyFont="1" applyFill="1" applyBorder="1" applyAlignment="1">
      <alignment horizontal="left"/>
    </xf>
    <xf numFmtId="0" fontId="21" fillId="3" borderId="13" xfId="0" applyFont="1" applyFill="1" applyBorder="1" applyAlignment="1">
      <alignment horizontal="left"/>
    </xf>
    <xf numFmtId="49" fontId="21" fillId="3" borderId="13" xfId="0" applyNumberFormat="1" applyFont="1" applyFill="1" applyBorder="1" applyAlignment="1">
      <alignment horizontal="left"/>
    </xf>
    <xf numFmtId="1" fontId="21" fillId="5" borderId="13" xfId="0" applyNumberFormat="1" applyFont="1" applyFill="1" applyBorder="1" applyAlignment="1">
      <alignment horizontal="right"/>
    </xf>
    <xf numFmtId="1" fontId="21" fillId="5" borderId="14" xfId="6" applyNumberFormat="1" applyFont="1" applyFill="1" applyBorder="1">
      <alignment horizontal="left"/>
    </xf>
    <xf numFmtId="0" fontId="21" fillId="5" borderId="14" xfId="6" applyFont="1" applyFill="1" applyBorder="1">
      <alignment horizontal="left"/>
    </xf>
    <xf numFmtId="49" fontId="21" fillId="5" borderId="45" xfId="0" applyNumberFormat="1" applyFont="1" applyFill="1" applyBorder="1" applyAlignment="1">
      <alignment horizontal="left"/>
    </xf>
    <xf numFmtId="0" fontId="22" fillId="0" borderId="3" xfId="0" applyFont="1" applyBorder="1" applyAlignment="1">
      <alignment horizontal="left"/>
    </xf>
    <xf numFmtId="49" fontId="16" fillId="8" borderId="3" xfId="0" applyNumberFormat="1" applyFont="1" applyFill="1" applyBorder="1" applyAlignment="1" applyProtection="1">
      <alignment horizontal="left"/>
      <protection locked="0"/>
    </xf>
    <xf numFmtId="0" fontId="16" fillId="0" borderId="3" xfId="0" applyFont="1" applyBorder="1" applyAlignment="1">
      <alignment horizontal="left"/>
    </xf>
    <xf numFmtId="164" fontId="2" fillId="0" borderId="3" xfId="0" applyNumberFormat="1" applyFont="1" applyBorder="1" applyAlignment="1">
      <alignment horizontal="left"/>
    </xf>
    <xf numFmtId="49" fontId="2" fillId="0" borderId="3" xfId="0" applyNumberFormat="1" applyFont="1" applyBorder="1" applyAlignment="1">
      <alignment horizontal="left"/>
    </xf>
    <xf numFmtId="44" fontId="2" fillId="0" borderId="3" xfId="0" applyNumberFormat="1" applyFont="1" applyBorder="1" applyAlignment="1">
      <alignment horizontal="left"/>
    </xf>
    <xf numFmtId="0" fontId="1" fillId="0" borderId="3" xfId="0" applyFont="1" applyBorder="1" applyAlignment="1">
      <alignment horizontal="left"/>
    </xf>
    <xf numFmtId="49" fontId="21" fillId="5" borderId="46" xfId="0" applyNumberFormat="1" applyFont="1" applyFill="1" applyBorder="1" applyAlignment="1">
      <alignment horizontal="left"/>
    </xf>
    <xf numFmtId="0" fontId="2" fillId="0" borderId="20" xfId="0" applyFont="1" applyBorder="1" applyAlignment="1">
      <alignment horizontal="left"/>
    </xf>
    <xf numFmtId="49" fontId="21" fillId="0" borderId="0" xfId="0" applyNumberFormat="1" applyFont="1" applyAlignment="1">
      <alignment horizontal="left"/>
    </xf>
    <xf numFmtId="0" fontId="0" fillId="0" borderId="0" xfId="0" applyAlignment="1">
      <alignment horizontal="left"/>
    </xf>
    <xf numFmtId="0" fontId="26" fillId="0" borderId="3" xfId="7" quotePrefix="1" applyBorder="1" applyProtection="1">
      <protection locked="0"/>
    </xf>
    <xf numFmtId="0" fontId="16" fillId="0" borderId="0" xfId="0" applyFont="1" applyProtection="1">
      <protection locked="0"/>
    </xf>
    <xf numFmtId="0" fontId="16" fillId="0" borderId="0" xfId="0" applyFont="1" applyAlignment="1" applyProtection="1">
      <alignment horizontal="left" vertical="top" wrapText="1"/>
      <protection locked="0"/>
    </xf>
    <xf numFmtId="0" fontId="16" fillId="8" borderId="3" xfId="0" applyFont="1" applyFill="1" applyBorder="1" applyAlignment="1" applyProtection="1">
      <alignment horizontal="left"/>
      <protection locked="0"/>
    </xf>
    <xf numFmtId="0" fontId="16" fillId="8" borderId="3" xfId="0" quotePrefix="1" applyFont="1" applyFill="1" applyBorder="1" applyAlignment="1" applyProtection="1">
      <alignment horizontal="left"/>
      <protection locked="0"/>
    </xf>
    <xf numFmtId="0" fontId="16" fillId="8" borderId="30" xfId="0" applyFont="1" applyFill="1" applyBorder="1" applyAlignment="1">
      <alignment horizontal="center"/>
    </xf>
    <xf numFmtId="0" fontId="16" fillId="8" borderId="40" xfId="0"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6" fillId="8" borderId="20" xfId="0" applyFont="1" applyFill="1" applyBorder="1" applyAlignment="1" applyProtection="1">
      <alignment horizontal="center"/>
      <protection locked="0"/>
    </xf>
    <xf numFmtId="0" fontId="16" fillId="8" borderId="30" xfId="0" applyFont="1" applyFill="1" applyBorder="1" applyAlignment="1" applyProtection="1">
      <alignment horizontal="center"/>
      <protection locked="0"/>
    </xf>
    <xf numFmtId="0" fontId="16" fillId="8" borderId="40" xfId="0" applyFont="1" applyFill="1" applyBorder="1" applyAlignment="1" applyProtection="1">
      <alignment horizontal="center"/>
      <protection locked="0"/>
    </xf>
    <xf numFmtId="0" fontId="16" fillId="9" borderId="36" xfId="0" applyFont="1" applyFill="1" applyBorder="1" applyAlignment="1">
      <alignment horizontal="center" vertical="center"/>
    </xf>
    <xf numFmtId="0" fontId="16" fillId="9" borderId="38" xfId="0" applyFont="1" applyFill="1" applyBorder="1" applyAlignment="1">
      <alignment horizontal="center" vertical="center"/>
    </xf>
    <xf numFmtId="0" fontId="16" fillId="9" borderId="18" xfId="0" applyFont="1" applyFill="1" applyBorder="1" applyAlignment="1">
      <alignment horizontal="center" vertical="center"/>
    </xf>
    <xf numFmtId="0" fontId="16" fillId="9" borderId="22" xfId="0" applyFont="1" applyFill="1" applyBorder="1" applyAlignment="1">
      <alignment horizontal="center" vertical="center"/>
    </xf>
    <xf numFmtId="0" fontId="16" fillId="9" borderId="25" xfId="0" applyFont="1" applyFill="1" applyBorder="1" applyAlignment="1">
      <alignment horizontal="center" vertical="center"/>
    </xf>
    <xf numFmtId="44" fontId="16" fillId="0" borderId="21" xfId="1" applyFont="1" applyBorder="1" applyAlignment="1" applyProtection="1">
      <alignment horizontal="center" vertical="center"/>
      <protection locked="0"/>
    </xf>
    <xf numFmtId="44" fontId="16" fillId="0" borderId="24" xfId="1" applyFont="1" applyBorder="1" applyAlignment="1" applyProtection="1">
      <alignment horizontal="center" vertical="center"/>
      <protection locked="0"/>
    </xf>
    <xf numFmtId="44" fontId="16" fillId="0" borderId="17" xfId="1" applyFont="1" applyBorder="1" applyAlignment="1" applyProtection="1">
      <alignment horizontal="center" vertical="center"/>
      <protection locked="0"/>
    </xf>
    <xf numFmtId="0" fontId="18" fillId="8" borderId="9" xfId="0" applyFont="1" applyFill="1" applyBorder="1" applyAlignment="1">
      <alignment horizontal="left" vertical="top"/>
    </xf>
    <xf numFmtId="0" fontId="18" fillId="8" borderId="6" xfId="0" applyFont="1" applyFill="1" applyBorder="1" applyAlignment="1">
      <alignment horizontal="left" vertical="top"/>
    </xf>
    <xf numFmtId="0" fontId="18" fillId="8" borderId="9" xfId="0" applyFont="1" applyFill="1" applyBorder="1" applyAlignment="1">
      <alignment horizontal="center"/>
    </xf>
    <xf numFmtId="0" fontId="18" fillId="8" borderId="6" xfId="0" applyFont="1" applyFill="1" applyBorder="1" applyAlignment="1">
      <alignment horizontal="center"/>
    </xf>
    <xf numFmtId="0" fontId="16" fillId="0" borderId="34" xfId="0" applyFont="1" applyBorder="1" applyAlignment="1">
      <alignment horizontal="left" vertical="top"/>
    </xf>
    <xf numFmtId="0" fontId="16" fillId="0" borderId="36" xfId="0" applyFont="1" applyBorder="1" applyAlignment="1">
      <alignment horizontal="left" vertical="top"/>
    </xf>
    <xf numFmtId="0" fontId="16" fillId="0" borderId="37" xfId="0" applyFont="1" applyBorder="1" applyAlignment="1">
      <alignment horizontal="left"/>
    </xf>
    <xf numFmtId="0" fontId="16" fillId="0" borderId="38" xfId="0" applyFont="1" applyBorder="1" applyAlignment="1">
      <alignment horizontal="left"/>
    </xf>
    <xf numFmtId="0" fontId="17" fillId="0" borderId="33" xfId="0" applyFont="1" applyBorder="1" applyAlignment="1">
      <alignment horizontal="left"/>
    </xf>
    <xf numFmtId="0" fontId="16" fillId="0" borderId="32" xfId="0" applyFont="1" applyBorder="1" applyAlignment="1">
      <alignment horizontal="left"/>
    </xf>
    <xf numFmtId="0" fontId="17" fillId="8" borderId="9" xfId="0" applyFont="1" applyFill="1" applyBorder="1" applyAlignment="1">
      <alignment horizontal="left" vertical="top"/>
    </xf>
    <xf numFmtId="0" fontId="17" fillId="8" borderId="6" xfId="0" applyFont="1" applyFill="1" applyBorder="1" applyAlignment="1">
      <alignment horizontal="left" vertical="top"/>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8" borderId="3" xfId="0" applyFont="1" applyFill="1" applyBorder="1" applyAlignment="1">
      <alignment horizontal="center" vertical="center"/>
    </xf>
    <xf numFmtId="49" fontId="16" fillId="8" borderId="3" xfId="0" applyNumberFormat="1" applyFont="1" applyFill="1" applyBorder="1" applyAlignment="1" applyProtection="1">
      <alignment horizontal="left"/>
      <protection locked="0"/>
    </xf>
    <xf numFmtId="0" fontId="16" fillId="8" borderId="11" xfId="0" applyFont="1" applyFill="1" applyBorder="1" applyAlignment="1">
      <alignment horizontal="center"/>
    </xf>
    <xf numFmtId="0" fontId="16" fillId="8" borderId="4" xfId="0" applyFont="1" applyFill="1" applyBorder="1" applyAlignment="1">
      <alignment horizontal="center"/>
    </xf>
    <xf numFmtId="0" fontId="16" fillId="8" borderId="8" xfId="0" applyFont="1" applyFill="1" applyBorder="1" applyAlignment="1">
      <alignment horizontal="center"/>
    </xf>
    <xf numFmtId="0" fontId="16" fillId="8" borderId="5" xfId="0" applyFont="1" applyFill="1" applyBorder="1" applyAlignment="1">
      <alignment horizontal="center"/>
    </xf>
    <xf numFmtId="44" fontId="16" fillId="8" borderId="3" xfId="1" applyFont="1" applyFill="1" applyBorder="1" applyAlignment="1">
      <alignment horizontal="center"/>
    </xf>
    <xf numFmtId="44" fontId="16" fillId="8" borderId="30" xfId="1" applyFont="1" applyFill="1" applyBorder="1" applyAlignment="1">
      <alignment horizontal="center"/>
    </xf>
    <xf numFmtId="44" fontId="16" fillId="8" borderId="40" xfId="1" applyFont="1" applyFill="1" applyBorder="1" applyAlignment="1">
      <alignment horizontal="center"/>
    </xf>
    <xf numFmtId="44" fontId="17" fillId="8" borderId="3" xfId="1" applyFont="1" applyFill="1" applyBorder="1" applyAlignment="1">
      <alignment horizontal="center" vertical="center"/>
    </xf>
    <xf numFmtId="0" fontId="16" fillId="0" borderId="0" xfId="0" applyFont="1" applyAlignment="1">
      <alignment horizontal="left" vertical="top"/>
    </xf>
    <xf numFmtId="0" fontId="16" fillId="8" borderId="9" xfId="0" applyFont="1" applyFill="1" applyBorder="1" applyAlignment="1">
      <alignment horizontal="left" vertical="top"/>
    </xf>
    <xf numFmtId="0" fontId="16" fillId="8" borderId="6" xfId="0" applyFont="1" applyFill="1" applyBorder="1" applyAlignment="1">
      <alignment horizontal="left" vertical="top"/>
    </xf>
    <xf numFmtId="0" fontId="17" fillId="0" borderId="39" xfId="0" applyFont="1" applyBorder="1" applyAlignment="1">
      <alignment horizontal="left" wrapText="1"/>
    </xf>
    <xf numFmtId="44" fontId="20" fillId="8" borderId="21" xfId="1" applyFont="1" applyFill="1" applyBorder="1" applyAlignment="1">
      <alignment horizontal="center" vertical="center" wrapText="1"/>
    </xf>
    <xf numFmtId="44" fontId="16" fillId="8" borderId="21" xfId="1" applyFont="1" applyFill="1" applyBorder="1" applyAlignment="1">
      <alignment horizontal="center" vertical="center"/>
    </xf>
    <xf numFmtId="44" fontId="16" fillId="8" borderId="43" xfId="1" applyFont="1" applyFill="1" applyBorder="1" applyAlignment="1">
      <alignment horizontal="center" vertical="center"/>
    </xf>
    <xf numFmtId="0" fontId="16" fillId="8" borderId="3" xfId="0" applyFont="1" applyFill="1" applyBorder="1" applyAlignment="1">
      <alignment horizontal="left"/>
    </xf>
    <xf numFmtId="0" fontId="16" fillId="8" borderId="3" xfId="0" quotePrefix="1" applyFont="1" applyFill="1" applyBorder="1" applyAlignment="1">
      <alignment horizontal="left"/>
    </xf>
    <xf numFmtId="44" fontId="16" fillId="0" borderId="17" xfId="1" applyFont="1" applyBorder="1" applyAlignment="1">
      <alignment horizontal="center" vertical="center"/>
    </xf>
    <xf numFmtId="44" fontId="16" fillId="0" borderId="24" xfId="1" applyFont="1" applyBorder="1" applyAlignment="1">
      <alignment horizontal="center" vertical="center"/>
    </xf>
    <xf numFmtId="0" fontId="16" fillId="8" borderId="20" xfId="0" applyFont="1" applyFill="1" applyBorder="1" applyAlignment="1">
      <alignment horizontal="center"/>
    </xf>
    <xf numFmtId="44" fontId="16" fillId="0" borderId="21" xfId="1" applyFont="1" applyBorder="1" applyAlignment="1">
      <alignment horizontal="center" vertical="center"/>
    </xf>
  </cellXfs>
  <cellStyles count="8">
    <cellStyle name="* Required" xfId="4" xr:uid="{D3882624-0CF4-45A4-B432-7A2365C743A2}"/>
    <cellStyle name="Currency" xfId="1" builtinId="4"/>
    <cellStyle name="GRAY BACKGROUND" xfId="2" xr:uid="{AE22672F-8D8D-4749-8C54-CDB22350552B}"/>
    <cellStyle name="Header" xfId="6" xr:uid="{577DC19B-55DB-47E0-8510-4D24B27B2DCA}"/>
    <cellStyle name="Hyperlink" xfId="7" builtinId="8"/>
    <cellStyle name="Normal" xfId="0" builtinId="0"/>
    <cellStyle name="PAGE_HEADER" xfId="3" xr:uid="{A075A4CE-778F-4B8B-8B48-CE52CE4EAA04}"/>
    <cellStyle name="TABLE HEADER" xfId="5" xr:uid="{48E722EC-1D6E-4D79-9482-1CF4A5887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734696</xdr:colOff>
      <xdr:row>1</xdr:row>
      <xdr:rowOff>135914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9601" y="66676"/>
          <a:ext cx="2152650" cy="7690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739141</xdr:colOff>
      <xdr:row>2</xdr:row>
      <xdr:rowOff>137184</xdr:rowOff>
    </xdr:to>
    <xdr:pic>
      <xdr:nvPicPr>
        <xdr:cNvPr id="2" name="Picture 1">
          <a:extLst>
            <a:ext uri="{FF2B5EF4-FFF2-40B4-BE49-F238E27FC236}">
              <a16:creationId xmlns:a16="http://schemas.microsoft.com/office/drawing/2014/main" id="{01D90DD8-E5FA-4542-8731-3C31DAE37FD4}"/>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6241" y="65406"/>
          <a:ext cx="2186305" cy="77027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e.bloggs@northumbria.ac.uk"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C040-5C63-4B65-BB09-60CAF1D17C9B}">
  <dimension ref="B1:H99"/>
  <sheetViews>
    <sheetView showGridLines="0" tabSelected="1" topLeftCell="A43" zoomScaleNormal="100" workbookViewId="0">
      <selection activeCell="D15" sqref="D15"/>
    </sheetView>
  </sheetViews>
  <sheetFormatPr defaultColWidth="8.7265625" defaultRowHeight="14" x14ac:dyDescent="0.3"/>
  <cols>
    <col min="1" max="1" width="5.7265625" style="2" customWidth="1"/>
    <col min="2" max="3" width="20.7265625" style="2" customWidth="1"/>
    <col min="4" max="5" width="45.7265625" style="2" customWidth="1"/>
    <col min="6" max="6" width="22.7265625" style="2" hidden="1" customWidth="1"/>
    <col min="7" max="7" width="20.7265625" style="2" hidden="1" customWidth="1"/>
    <col min="8" max="8" width="4.7265625" style="2" hidden="1" customWidth="1"/>
    <col min="9" max="9" width="8.7265625" style="2"/>
    <col min="10" max="10" width="8.7265625" style="2" customWidth="1"/>
    <col min="11" max="16384" width="8.7265625" style="2"/>
  </cols>
  <sheetData>
    <row r="1" spans="2:7" ht="55" customHeight="1" x14ac:dyDescent="0.3">
      <c r="D1" s="180" t="s">
        <v>241</v>
      </c>
      <c r="E1" s="180"/>
      <c r="F1" s="180"/>
    </row>
    <row r="2" spans="2:7" ht="15" customHeight="1" x14ac:dyDescent="0.3">
      <c r="D2" s="3"/>
      <c r="E2" s="3"/>
    </row>
    <row r="3" spans="2:7" ht="15" customHeight="1" x14ac:dyDescent="0.3"/>
    <row r="4" spans="2:7" ht="15" customHeight="1" x14ac:dyDescent="0.3"/>
    <row r="5" spans="2:7" ht="20.149999999999999" customHeight="1" x14ac:dyDescent="0.3">
      <c r="B5" s="154" t="s">
        <v>188</v>
      </c>
      <c r="C5" s="155"/>
      <c r="D5" s="155"/>
      <c r="E5" s="155"/>
      <c r="F5" s="155"/>
      <c r="G5" s="56"/>
    </row>
    <row r="6" spans="2:7" ht="20.149999999999999" customHeight="1" x14ac:dyDescent="0.3">
      <c r="B6" s="155"/>
      <c r="C6" s="155"/>
      <c r="D6" s="155"/>
      <c r="E6" s="155"/>
      <c r="F6" s="155"/>
      <c r="G6" s="56"/>
    </row>
    <row r="7" spans="2:7" ht="20.149999999999999" customHeight="1" x14ac:dyDescent="0.3"/>
    <row r="8" spans="2:7" ht="15" customHeight="1" x14ac:dyDescent="0.3">
      <c r="B8" s="4" t="s">
        <v>179</v>
      </c>
    </row>
    <row r="9" spans="2:7" ht="15" customHeight="1" x14ac:dyDescent="0.3">
      <c r="B9" s="4" t="s">
        <v>0</v>
      </c>
    </row>
    <row r="10" spans="2:7" ht="15" customHeight="1" x14ac:dyDescent="0.3">
      <c r="B10" s="4" t="s">
        <v>180</v>
      </c>
    </row>
    <row r="11" spans="2:7" ht="20.149999999999999" customHeight="1" x14ac:dyDescent="0.3"/>
    <row r="12" spans="2:7" ht="30" customHeight="1" x14ac:dyDescent="0.3">
      <c r="B12" s="156" t="s">
        <v>186</v>
      </c>
      <c r="C12" s="156"/>
      <c r="D12" s="156"/>
      <c r="E12" s="156"/>
      <c r="F12" s="156"/>
      <c r="G12" s="10"/>
    </row>
    <row r="13" spans="2:7" ht="20.149999999999999" customHeight="1" x14ac:dyDescent="0.3"/>
    <row r="14" spans="2:7" ht="15" customHeight="1" x14ac:dyDescent="0.3">
      <c r="B14" s="8" t="s">
        <v>178</v>
      </c>
      <c r="C14" s="8"/>
      <c r="D14" s="1"/>
      <c r="E14" s="1"/>
      <c r="F14" s="1"/>
      <c r="G14" s="4"/>
    </row>
    <row r="15" spans="2:7" ht="15" customHeight="1" x14ac:dyDescent="0.3">
      <c r="B15" s="11" t="s">
        <v>195</v>
      </c>
      <c r="C15" s="11"/>
      <c r="D15" s="78"/>
      <c r="E15" s="4"/>
      <c r="F15" s="4"/>
      <c r="G15" s="4"/>
    </row>
    <row r="16" spans="2:7" ht="15" customHeight="1" x14ac:dyDescent="0.3">
      <c r="B16" s="11" t="s">
        <v>189</v>
      </c>
      <c r="C16" s="11"/>
      <c r="D16" s="78"/>
      <c r="E16" s="4"/>
      <c r="F16" s="4"/>
      <c r="G16" s="4"/>
    </row>
    <row r="17" spans="2:7" ht="15" customHeight="1" x14ac:dyDescent="0.3">
      <c r="B17" s="11" t="s">
        <v>14</v>
      </c>
      <c r="C17" s="11"/>
      <c r="D17" s="78"/>
      <c r="E17" s="4"/>
      <c r="F17" s="4"/>
      <c r="G17" s="4"/>
    </row>
    <row r="18" spans="2:7" ht="15" customHeight="1" x14ac:dyDescent="0.3">
      <c r="B18" s="11" t="s">
        <v>190</v>
      </c>
      <c r="C18" s="11"/>
      <c r="D18" s="78"/>
      <c r="E18" s="4"/>
      <c r="F18" s="4"/>
      <c r="G18" s="4"/>
    </row>
    <row r="19" spans="2:7" ht="15" customHeight="1" x14ac:dyDescent="0.3">
      <c r="B19" s="11" t="s">
        <v>1</v>
      </c>
      <c r="C19" s="11"/>
      <c r="D19" s="78"/>
      <c r="E19" s="4"/>
      <c r="F19" s="4"/>
      <c r="G19" s="4"/>
    </row>
    <row r="20" spans="2:7" ht="15" customHeight="1" x14ac:dyDescent="0.35">
      <c r="B20" s="11" t="s">
        <v>191</v>
      </c>
      <c r="C20" s="11"/>
      <c r="D20" s="147"/>
      <c r="E20" s="4"/>
      <c r="F20" s="4"/>
      <c r="G20" s="4"/>
    </row>
    <row r="21" spans="2:7" ht="20.149999999999999" customHeight="1" x14ac:dyDescent="0.3">
      <c r="B21" s="4"/>
      <c r="C21" s="4"/>
      <c r="D21" s="148"/>
      <c r="E21" s="4"/>
      <c r="F21" s="4"/>
      <c r="G21" s="4"/>
    </row>
    <row r="22" spans="2:7" ht="15" customHeight="1" x14ac:dyDescent="0.3">
      <c r="B22" s="8" t="s">
        <v>2</v>
      </c>
      <c r="C22" s="8"/>
      <c r="D22" s="148"/>
      <c r="E22" s="4"/>
      <c r="F22" s="4"/>
      <c r="G22" s="4"/>
    </row>
    <row r="23" spans="2:7" ht="15" customHeight="1" x14ac:dyDescent="0.3">
      <c r="B23" s="11" t="s">
        <v>3</v>
      </c>
      <c r="C23" s="4"/>
      <c r="D23" s="81"/>
      <c r="E23" s="51"/>
      <c r="F23" s="4"/>
      <c r="G23" s="4"/>
    </row>
    <row r="24" spans="2:7" ht="15" customHeight="1" x14ac:dyDescent="0.3">
      <c r="B24" s="11" t="s">
        <v>4</v>
      </c>
      <c r="C24" s="4"/>
      <c r="D24" s="81"/>
      <c r="E24" s="51"/>
      <c r="F24" s="4"/>
      <c r="G24" s="4"/>
    </row>
    <row r="25" spans="2:7" ht="15" customHeight="1" x14ac:dyDescent="0.3">
      <c r="B25" s="11" t="s">
        <v>5</v>
      </c>
      <c r="C25" s="4"/>
      <c r="D25" s="81"/>
      <c r="E25" s="51"/>
      <c r="F25" s="4"/>
      <c r="G25" s="4"/>
    </row>
    <row r="26" spans="2:7" ht="15" customHeight="1" x14ac:dyDescent="0.3">
      <c r="B26" s="11" t="s">
        <v>6</v>
      </c>
      <c r="C26" s="4"/>
      <c r="D26" s="81"/>
      <c r="E26" s="51"/>
      <c r="F26" s="4"/>
      <c r="G26" s="4"/>
    </row>
    <row r="27" spans="2:7" ht="15" customHeight="1" x14ac:dyDescent="0.3">
      <c r="B27" s="11" t="s">
        <v>7</v>
      </c>
      <c r="C27" s="4"/>
      <c r="D27" s="82"/>
      <c r="E27" s="52"/>
      <c r="F27" s="4"/>
      <c r="G27" s="4"/>
    </row>
    <row r="28" spans="2:7" ht="15" customHeight="1" x14ac:dyDescent="0.3">
      <c r="B28" s="11" t="s">
        <v>8</v>
      </c>
      <c r="C28" s="4"/>
      <c r="D28" s="82"/>
      <c r="E28" s="52"/>
      <c r="F28" s="4"/>
      <c r="G28" s="4"/>
    </row>
    <row r="29" spans="2:7" ht="15" customHeight="1" x14ac:dyDescent="0.3">
      <c r="B29" s="11" t="s">
        <v>9</v>
      </c>
      <c r="C29" s="4"/>
      <c r="D29" s="81"/>
      <c r="E29" s="51"/>
      <c r="F29" s="4"/>
      <c r="G29" s="4"/>
    </row>
    <row r="30" spans="2:7" ht="15" customHeight="1" x14ac:dyDescent="0.3">
      <c r="B30" s="11" t="s">
        <v>10</v>
      </c>
      <c r="C30" s="4"/>
      <c r="D30" s="81"/>
      <c r="E30" s="51"/>
      <c r="F30" s="4"/>
      <c r="G30" s="4"/>
    </row>
    <row r="31" spans="2:7" ht="20.149999999999999" customHeight="1" x14ac:dyDescent="0.3">
      <c r="B31" s="4"/>
      <c r="C31" s="4"/>
      <c r="D31" s="148"/>
      <c r="E31" s="4"/>
      <c r="F31" s="4"/>
      <c r="G31" s="4"/>
    </row>
    <row r="32" spans="2:7" ht="35.15" customHeight="1" x14ac:dyDescent="0.3">
      <c r="B32" s="181" t="s">
        <v>192</v>
      </c>
      <c r="C32" s="182"/>
      <c r="D32" s="78"/>
      <c r="E32" s="4"/>
      <c r="F32" s="4"/>
      <c r="G32" s="4"/>
    </row>
    <row r="33" spans="2:8" ht="40" customHeight="1" x14ac:dyDescent="0.3">
      <c r="B33" s="181" t="s">
        <v>193</v>
      </c>
      <c r="C33" s="182"/>
      <c r="D33" s="78"/>
      <c r="E33" s="4"/>
      <c r="F33" s="4"/>
      <c r="G33" s="4"/>
    </row>
    <row r="34" spans="2:8" ht="50.15" customHeight="1" x14ac:dyDescent="0.3">
      <c r="B34" s="181" t="s">
        <v>194</v>
      </c>
      <c r="C34" s="182"/>
      <c r="D34" s="78"/>
      <c r="E34" s="4"/>
      <c r="F34" s="4"/>
      <c r="G34" s="4"/>
    </row>
    <row r="35" spans="2:8" ht="20.149999999999999" customHeight="1" x14ac:dyDescent="0.3">
      <c r="B35" s="4"/>
      <c r="C35" s="4"/>
      <c r="D35" s="148"/>
      <c r="E35" s="4"/>
      <c r="F35" s="4"/>
      <c r="G35" s="4"/>
    </row>
    <row r="36" spans="2:8" ht="15" customHeight="1" x14ac:dyDescent="0.3">
      <c r="B36" s="13" t="s">
        <v>231</v>
      </c>
      <c r="C36" s="13"/>
      <c r="D36" s="79"/>
      <c r="E36" s="53"/>
      <c r="F36" s="4"/>
      <c r="G36" s="4"/>
    </row>
    <row r="37" spans="2:8" ht="35.15" customHeight="1" x14ac:dyDescent="0.3">
      <c r="B37" s="181" t="s">
        <v>196</v>
      </c>
      <c r="C37" s="182"/>
      <c r="D37" s="80"/>
      <c r="E37" s="6"/>
      <c r="F37" s="4"/>
      <c r="G37" s="4"/>
    </row>
    <row r="38" spans="2:8" ht="20.149999999999999" customHeight="1" x14ac:dyDescent="0.3">
      <c r="B38" s="4"/>
      <c r="C38" s="4"/>
      <c r="D38" s="149"/>
      <c r="E38" s="6"/>
      <c r="F38" s="4"/>
      <c r="G38" s="4"/>
    </row>
    <row r="39" spans="2:8" ht="15" customHeight="1" x14ac:dyDescent="0.3">
      <c r="B39" s="8" t="s">
        <v>184</v>
      </c>
      <c r="C39" s="4"/>
      <c r="D39" s="148"/>
      <c r="E39" s="4"/>
      <c r="F39" s="4"/>
      <c r="G39" s="4"/>
    </row>
    <row r="40" spans="2:8" ht="15" customHeight="1" x14ac:dyDescent="0.3">
      <c r="B40" s="11" t="s">
        <v>12</v>
      </c>
      <c r="C40" s="4"/>
      <c r="D40" s="78" t="s">
        <v>211</v>
      </c>
      <c r="E40" s="4"/>
      <c r="F40" s="4"/>
      <c r="G40" s="4"/>
    </row>
    <row r="41" spans="2:8" ht="15" customHeight="1" x14ac:dyDescent="0.3">
      <c r="B41" s="11" t="s">
        <v>181</v>
      </c>
      <c r="C41" s="4"/>
      <c r="D41" s="78"/>
      <c r="E41" s="4"/>
      <c r="F41" s="4"/>
      <c r="G41" s="4"/>
    </row>
    <row r="42" spans="2:8" ht="15" customHeight="1" x14ac:dyDescent="0.3">
      <c r="B42" s="11" t="s">
        <v>182</v>
      </c>
      <c r="C42" s="4"/>
      <c r="D42" s="78"/>
      <c r="E42" s="4"/>
      <c r="F42" s="4"/>
      <c r="G42" s="4"/>
    </row>
    <row r="43" spans="2:8" ht="20.149999999999999" customHeight="1" x14ac:dyDescent="0.3">
      <c r="B43" s="4"/>
      <c r="C43" s="4"/>
      <c r="D43" s="4"/>
      <c r="E43" s="4"/>
      <c r="F43" s="4"/>
      <c r="G43" s="4"/>
    </row>
    <row r="44" spans="2:8" s="9" customFormat="1" ht="20.149999999999999" customHeight="1" thickBot="1" x14ac:dyDescent="0.35">
      <c r="B44" s="196" t="s">
        <v>177</v>
      </c>
      <c r="C44" s="196"/>
      <c r="D44" s="16"/>
      <c r="E44" s="16"/>
      <c r="F44" s="16"/>
      <c r="G44" s="15"/>
    </row>
    <row r="45" spans="2:8" s="9" customFormat="1" ht="30" customHeight="1" thickBot="1" x14ac:dyDescent="0.35">
      <c r="B45" s="65" t="s">
        <v>185</v>
      </c>
      <c r="C45" s="66"/>
      <c r="D45" s="67" t="s">
        <v>167</v>
      </c>
      <c r="E45" s="68" t="s">
        <v>168</v>
      </c>
      <c r="F45" s="69" t="s">
        <v>169</v>
      </c>
    </row>
    <row r="46" spans="2:8" s="9" customFormat="1" ht="15" customHeight="1" x14ac:dyDescent="0.3">
      <c r="B46" s="63" t="s">
        <v>206</v>
      </c>
      <c r="C46" s="64"/>
      <c r="D46" s="70" t="s">
        <v>207</v>
      </c>
      <c r="E46" s="197" t="s">
        <v>219</v>
      </c>
      <c r="F46" s="160">
        <v>220004</v>
      </c>
    </row>
    <row r="47" spans="2:8" s="9" customFormat="1" ht="70" customHeight="1" x14ac:dyDescent="0.3">
      <c r="B47" s="25" t="s">
        <v>170</v>
      </c>
      <c r="C47" s="26"/>
      <c r="D47" s="71"/>
      <c r="E47" s="197"/>
      <c r="F47" s="160"/>
      <c r="G47" s="50" t="s">
        <v>201</v>
      </c>
      <c r="H47" s="9">
        <v>0.45</v>
      </c>
    </row>
    <row r="48" spans="2:8" s="9" customFormat="1" ht="15" customHeight="1" x14ac:dyDescent="0.3">
      <c r="B48" s="25" t="s">
        <v>215</v>
      </c>
      <c r="C48" s="26"/>
      <c r="D48" s="72"/>
      <c r="E48" s="198">
        <f>D49*H47</f>
        <v>0</v>
      </c>
      <c r="F48" s="160"/>
      <c r="G48" s="50"/>
    </row>
    <row r="49" spans="2:7" s="9" customFormat="1" ht="15" customHeight="1" x14ac:dyDescent="0.3">
      <c r="B49" s="172" t="s">
        <v>220</v>
      </c>
      <c r="C49" s="173"/>
      <c r="D49" s="73"/>
      <c r="E49" s="198"/>
      <c r="F49" s="160"/>
    </row>
    <row r="50" spans="2:7" s="9" customFormat="1" ht="15" customHeight="1" thickBot="1" x14ac:dyDescent="0.35">
      <c r="B50" s="174" t="s">
        <v>172</v>
      </c>
      <c r="C50" s="175"/>
      <c r="D50" s="79"/>
      <c r="E50" s="199"/>
      <c r="F50" s="161"/>
    </row>
    <row r="51" spans="2:7" s="9" customFormat="1" ht="15" customHeight="1" x14ac:dyDescent="0.3">
      <c r="B51" s="22" t="s">
        <v>173</v>
      </c>
      <c r="C51" s="23"/>
      <c r="D51" s="74"/>
      <c r="E51" s="165">
        <v>0</v>
      </c>
      <c r="F51" s="162">
        <v>220004</v>
      </c>
    </row>
    <row r="52" spans="2:7" s="9" customFormat="1" ht="70" customHeight="1" x14ac:dyDescent="0.3">
      <c r="B52" s="25" t="s">
        <v>170</v>
      </c>
      <c r="C52" s="26"/>
      <c r="D52" s="75"/>
      <c r="E52" s="165"/>
      <c r="F52" s="163"/>
      <c r="G52" s="50" t="s">
        <v>201</v>
      </c>
    </row>
    <row r="53" spans="2:7" s="9" customFormat="1" ht="15" customHeight="1" thickBot="1" x14ac:dyDescent="0.35">
      <c r="B53" s="172" t="s">
        <v>172</v>
      </c>
      <c r="C53" s="173"/>
      <c r="D53" s="76"/>
      <c r="E53" s="166"/>
      <c r="F53" s="164"/>
    </row>
    <row r="54" spans="2:7" s="9" customFormat="1" ht="50.15" customHeight="1" x14ac:dyDescent="0.3">
      <c r="B54" s="22" t="s">
        <v>174</v>
      </c>
      <c r="C54" s="23"/>
      <c r="D54" s="74"/>
      <c r="E54" s="167">
        <v>0</v>
      </c>
      <c r="F54" s="162">
        <v>220005</v>
      </c>
      <c r="G54" s="50" t="s">
        <v>202</v>
      </c>
    </row>
    <row r="55" spans="2:7" s="9" customFormat="1" ht="15" customHeight="1" thickBot="1" x14ac:dyDescent="0.35">
      <c r="B55" s="25" t="s">
        <v>172</v>
      </c>
      <c r="C55" s="26"/>
      <c r="D55" s="79"/>
      <c r="E55" s="165"/>
      <c r="F55" s="164"/>
    </row>
    <row r="56" spans="2:7" s="9" customFormat="1" ht="50.15" customHeight="1" x14ac:dyDescent="0.3">
      <c r="B56" s="22" t="s">
        <v>197</v>
      </c>
      <c r="C56" s="23"/>
      <c r="D56" s="74"/>
      <c r="E56" s="167">
        <v>0</v>
      </c>
      <c r="F56" s="162">
        <v>220005</v>
      </c>
      <c r="G56" s="50" t="s">
        <v>202</v>
      </c>
    </row>
    <row r="57" spans="2:7" s="9" customFormat="1" ht="15" customHeight="1" thickBot="1" x14ac:dyDescent="0.35">
      <c r="B57" s="25" t="s">
        <v>172</v>
      </c>
      <c r="C57" s="26"/>
      <c r="D57" s="76"/>
      <c r="E57" s="166"/>
      <c r="F57" s="164"/>
    </row>
    <row r="58" spans="2:7" s="9" customFormat="1" ht="50.15" customHeight="1" x14ac:dyDescent="0.3">
      <c r="B58" s="22" t="s">
        <v>198</v>
      </c>
      <c r="C58" s="60"/>
      <c r="D58" s="77"/>
      <c r="E58" s="167">
        <v>0</v>
      </c>
      <c r="F58" s="162">
        <v>220005</v>
      </c>
      <c r="G58" s="50" t="s">
        <v>202</v>
      </c>
    </row>
    <row r="59" spans="2:7" s="9" customFormat="1" ht="15" customHeight="1" thickBot="1" x14ac:dyDescent="0.35">
      <c r="B59" s="25" t="s">
        <v>172</v>
      </c>
      <c r="C59" s="26"/>
      <c r="D59" s="76"/>
      <c r="E59" s="166"/>
      <c r="F59" s="164"/>
    </row>
    <row r="60" spans="2:7" s="9" customFormat="1" ht="50.15" customHeight="1" x14ac:dyDescent="0.3">
      <c r="B60" s="22" t="s">
        <v>175</v>
      </c>
      <c r="C60" s="23"/>
      <c r="D60" s="74"/>
      <c r="E60" s="167">
        <v>0</v>
      </c>
      <c r="F60" s="162">
        <v>220005</v>
      </c>
      <c r="G60" s="50" t="s">
        <v>202</v>
      </c>
    </row>
    <row r="61" spans="2:7" s="9" customFormat="1" ht="15" customHeight="1" thickBot="1" x14ac:dyDescent="0.35">
      <c r="B61" s="25" t="s">
        <v>172</v>
      </c>
      <c r="C61" s="26"/>
      <c r="D61" s="76"/>
      <c r="E61" s="166"/>
      <c r="F61" s="164"/>
    </row>
    <row r="62" spans="2:7" s="9" customFormat="1" ht="15" customHeight="1" thickBot="1" x14ac:dyDescent="0.35">
      <c r="B62" s="176" t="s">
        <v>176</v>
      </c>
      <c r="C62" s="177"/>
      <c r="D62" s="32"/>
      <c r="E62" s="33">
        <f>SUM(E46:E61)</f>
        <v>0</v>
      </c>
      <c r="F62" s="34"/>
    </row>
    <row r="63" spans="2:7" ht="20.149999999999999" customHeight="1" x14ac:dyDescent="0.3">
      <c r="B63" s="4"/>
      <c r="C63" s="4"/>
      <c r="D63" s="4"/>
      <c r="E63" s="4"/>
      <c r="F63" s="4"/>
      <c r="G63" s="4"/>
    </row>
    <row r="64" spans="2:7" ht="15" customHeight="1" x14ac:dyDescent="0.3">
      <c r="B64" s="35" t="s">
        <v>232</v>
      </c>
      <c r="C64" s="36"/>
      <c r="D64" s="37"/>
      <c r="E64" s="187"/>
      <c r="F64" s="188"/>
      <c r="G64" s="4"/>
    </row>
    <row r="65" spans="2:7" ht="15" customHeight="1" x14ac:dyDescent="0.3">
      <c r="B65" s="38"/>
      <c r="C65" s="39"/>
      <c r="D65" s="39"/>
      <c r="E65" s="185"/>
      <c r="F65" s="186"/>
      <c r="G65" s="4"/>
    </row>
    <row r="66" spans="2:7" ht="15" customHeight="1" x14ac:dyDescent="0.3">
      <c r="B66" s="194" t="s">
        <v>14</v>
      </c>
      <c r="C66" s="195"/>
      <c r="D66" s="157"/>
      <c r="E66" s="158"/>
      <c r="F66" s="159"/>
      <c r="G66" s="4"/>
    </row>
    <row r="67" spans="2:7" ht="20.149999999999999" customHeight="1" x14ac:dyDescent="0.3">
      <c r="B67" s="42" t="s">
        <v>15</v>
      </c>
      <c r="C67" s="43"/>
      <c r="D67" s="39"/>
      <c r="E67" s="187"/>
      <c r="F67" s="188"/>
      <c r="G67" s="4"/>
    </row>
    <row r="68" spans="2:7" ht="20.149999999999999" customHeight="1" x14ac:dyDescent="0.3">
      <c r="B68" s="42"/>
      <c r="C68" s="43"/>
      <c r="D68" s="54" t="s">
        <v>201</v>
      </c>
      <c r="E68" s="183" t="s">
        <v>205</v>
      </c>
      <c r="F68" s="183"/>
      <c r="G68" s="4"/>
    </row>
    <row r="69" spans="2:7" ht="15" customHeight="1" x14ac:dyDescent="0.3">
      <c r="B69" s="194"/>
      <c r="C69" s="195"/>
      <c r="D69" s="44">
        <f>E48+E51</f>
        <v>0</v>
      </c>
      <c r="E69" s="189">
        <f>E54+E56+E58+E60</f>
        <v>0</v>
      </c>
      <c r="F69" s="189"/>
      <c r="G69" s="4"/>
    </row>
    <row r="70" spans="2:7" ht="15" customHeight="1" x14ac:dyDescent="0.3">
      <c r="B70" s="40"/>
      <c r="C70" s="55"/>
      <c r="D70" s="57"/>
      <c r="E70" s="190"/>
      <c r="F70" s="191"/>
      <c r="G70" s="4"/>
    </row>
    <row r="71" spans="2:7" ht="15" customHeight="1" x14ac:dyDescent="0.3">
      <c r="B71" s="194" t="s">
        <v>16</v>
      </c>
      <c r="C71" s="195"/>
      <c r="D71" s="192">
        <f>D69+E69</f>
        <v>0</v>
      </c>
      <c r="E71" s="192"/>
      <c r="F71" s="192"/>
      <c r="G71" s="4"/>
    </row>
    <row r="72" spans="2:7" ht="15" customHeight="1" x14ac:dyDescent="0.3">
      <c r="B72" s="38"/>
      <c r="C72" s="39"/>
      <c r="D72" s="39"/>
      <c r="E72" s="152"/>
      <c r="F72" s="153"/>
      <c r="G72" s="4"/>
    </row>
    <row r="73" spans="2:7" ht="15" customHeight="1" x14ac:dyDescent="0.3">
      <c r="B73" s="178" t="s">
        <v>233</v>
      </c>
      <c r="C73" s="179"/>
      <c r="D73" s="83" t="s">
        <v>18</v>
      </c>
      <c r="E73" s="150" t="s">
        <v>18</v>
      </c>
      <c r="F73" s="150"/>
      <c r="G73" s="193"/>
    </row>
    <row r="74" spans="2:7" ht="15" customHeight="1" x14ac:dyDescent="0.3">
      <c r="B74" s="178" t="s">
        <v>234</v>
      </c>
      <c r="C74" s="179"/>
      <c r="D74" s="83"/>
      <c r="E74" s="150"/>
      <c r="F74" s="150"/>
      <c r="G74" s="193"/>
    </row>
    <row r="75" spans="2:7" ht="15" customHeight="1" x14ac:dyDescent="0.3">
      <c r="B75" s="178" t="s">
        <v>235</v>
      </c>
      <c r="C75" s="179"/>
      <c r="D75" s="83"/>
      <c r="E75" s="150"/>
      <c r="F75" s="150"/>
      <c r="G75" s="4"/>
    </row>
    <row r="76" spans="2:7" ht="15" customHeight="1" x14ac:dyDescent="0.3">
      <c r="B76" s="178" t="s">
        <v>236</v>
      </c>
      <c r="C76" s="179"/>
      <c r="D76" s="137"/>
      <c r="E76" s="184"/>
      <c r="F76" s="184"/>
      <c r="G76" s="4"/>
    </row>
    <row r="77" spans="2:7" ht="15" customHeight="1" x14ac:dyDescent="0.3">
      <c r="B77" s="178" t="s">
        <v>23</v>
      </c>
      <c r="C77" s="179"/>
      <c r="D77" s="84" t="s">
        <v>183</v>
      </c>
      <c r="E77" s="151" t="s">
        <v>183</v>
      </c>
      <c r="F77" s="151"/>
      <c r="G77" s="4"/>
    </row>
    <row r="78" spans="2:7" ht="15" customHeight="1" x14ac:dyDescent="0.3">
      <c r="B78" s="178" t="s">
        <v>24</v>
      </c>
      <c r="C78" s="179"/>
      <c r="D78" s="84" t="s">
        <v>25</v>
      </c>
      <c r="E78" s="151" t="s">
        <v>25</v>
      </c>
      <c r="F78" s="151"/>
      <c r="G78" s="4"/>
    </row>
    <row r="79" spans="2:7" ht="15" customHeight="1" x14ac:dyDescent="0.3">
      <c r="B79" s="178" t="s">
        <v>24</v>
      </c>
      <c r="C79" s="179"/>
      <c r="D79" s="84" t="s">
        <v>26</v>
      </c>
      <c r="E79" s="151" t="s">
        <v>26</v>
      </c>
      <c r="F79" s="151"/>
      <c r="G79" s="4"/>
    </row>
    <row r="80" spans="2:7" ht="15" customHeight="1" x14ac:dyDescent="0.3">
      <c r="B80" s="178" t="s">
        <v>27</v>
      </c>
      <c r="C80" s="179"/>
      <c r="D80" s="84"/>
      <c r="E80" s="151"/>
      <c r="F80" s="151"/>
      <c r="G80" s="4"/>
    </row>
    <row r="81" spans="2:7" ht="15" customHeight="1" x14ac:dyDescent="0.3">
      <c r="B81" s="168" t="s">
        <v>28</v>
      </c>
      <c r="C81" s="169"/>
      <c r="D81" s="85"/>
      <c r="E81" s="150"/>
      <c r="F81" s="150"/>
      <c r="G81" s="4"/>
    </row>
    <row r="82" spans="2:7" ht="15" customHeight="1" x14ac:dyDescent="0.3">
      <c r="B82" s="168" t="s">
        <v>29</v>
      </c>
      <c r="C82" s="169"/>
      <c r="D82" s="85"/>
      <c r="E82" s="150"/>
      <c r="F82" s="150"/>
      <c r="G82" s="4"/>
    </row>
    <row r="83" spans="2:7" ht="15" customHeight="1" x14ac:dyDescent="0.3">
      <c r="B83" s="168" t="s">
        <v>30</v>
      </c>
      <c r="C83" s="169"/>
      <c r="D83" s="85"/>
      <c r="E83" s="150"/>
      <c r="F83" s="150"/>
      <c r="G83" s="4"/>
    </row>
    <row r="84" spans="2:7" ht="15" customHeight="1" x14ac:dyDescent="0.3">
      <c r="B84" s="168" t="s">
        <v>31</v>
      </c>
      <c r="C84" s="169"/>
      <c r="D84" s="85"/>
      <c r="E84" s="150"/>
      <c r="F84" s="150"/>
      <c r="G84" s="4"/>
    </row>
    <row r="85" spans="2:7" ht="15" customHeight="1" x14ac:dyDescent="0.3">
      <c r="B85" s="168" t="s">
        <v>32</v>
      </c>
      <c r="C85" s="169"/>
      <c r="D85" s="85"/>
      <c r="E85" s="150"/>
      <c r="F85" s="150"/>
      <c r="G85" s="4"/>
    </row>
    <row r="86" spans="2:7" ht="15" customHeight="1" x14ac:dyDescent="0.3">
      <c r="B86" s="170"/>
      <c r="C86" s="171"/>
      <c r="D86" s="85"/>
      <c r="E86" s="150"/>
      <c r="F86" s="150"/>
      <c r="G86" s="4"/>
    </row>
    <row r="87" spans="2:7" ht="15" customHeight="1" x14ac:dyDescent="0.3">
      <c r="B87" s="42" t="s">
        <v>33</v>
      </c>
      <c r="C87" s="42"/>
      <c r="D87" s="85" t="str">
        <f>CONCATENATE(D16,"-",D36,"-",Data!BV5)</f>
        <v>--MF "Ref"</v>
      </c>
      <c r="E87" s="85" t="str">
        <f>CONCATENATE(D16,"-",D36,"-",Data!BV5)</f>
        <v>--MF "Ref"</v>
      </c>
      <c r="F87" s="85"/>
      <c r="G87" s="4"/>
    </row>
    <row r="88" spans="2:7" ht="15" customHeight="1" x14ac:dyDescent="0.3">
      <c r="B88" s="42" t="s">
        <v>35</v>
      </c>
      <c r="C88" s="42"/>
      <c r="D88" s="85" t="str">
        <f>CONCATENATE(D73,".",D74,".",F46,".",D75,".",D76,".",D77,".",D78,".",D79)</f>
        <v>UNN..220004...000.0000.00000</v>
      </c>
      <c r="E88" s="150" t="str">
        <f>CONCATENATE(E73,".",E74,".",F54,".",E75,".",E76,".",E77,".",E78,".",E79)</f>
        <v>UNN..220005...000.0000.00000</v>
      </c>
      <c r="F88" s="150" t="str">
        <f t="shared" ref="F88" si="0">CONCATENATE(F73,".",F74,".",H46,".",F75,".",F76,".",F77,".",F78,".",F79)</f>
        <v>.......</v>
      </c>
      <c r="G88" s="4"/>
    </row>
    <row r="89" spans="2:7" ht="15" customHeight="1" x14ac:dyDescent="0.3">
      <c r="B89" s="47"/>
      <c r="C89" s="48"/>
      <c r="D89" s="48"/>
      <c r="E89" s="152"/>
      <c r="F89" s="153"/>
      <c r="G89" s="4"/>
    </row>
    <row r="90" spans="2:7" ht="14.25" customHeight="1" x14ac:dyDescent="0.3"/>
    <row r="91" spans="2:7" x14ac:dyDescent="0.3">
      <c r="C91" s="61"/>
    </row>
    <row r="92" spans="2:7" x14ac:dyDescent="0.3">
      <c r="D92" s="61"/>
    </row>
    <row r="93" spans="2:7" x14ac:dyDescent="0.3">
      <c r="D93" s="61"/>
      <c r="F93" s="62"/>
    </row>
    <row r="99" spans="4:4" x14ac:dyDescent="0.3">
      <c r="D99" s="62"/>
    </row>
  </sheetData>
  <sheetProtection selectLockedCells="1"/>
  <mergeCells count="68">
    <mergeCell ref="G73:G74"/>
    <mergeCell ref="B71:C71"/>
    <mergeCell ref="E64:F64"/>
    <mergeCell ref="B79:C79"/>
    <mergeCell ref="B32:C32"/>
    <mergeCell ref="B66:C66"/>
    <mergeCell ref="B69:C69"/>
    <mergeCell ref="B37:C37"/>
    <mergeCell ref="B44:C44"/>
    <mergeCell ref="E74:F74"/>
    <mergeCell ref="E75:F75"/>
    <mergeCell ref="E46:E47"/>
    <mergeCell ref="E48:E50"/>
    <mergeCell ref="D1:F1"/>
    <mergeCell ref="B77:C77"/>
    <mergeCell ref="B33:C33"/>
    <mergeCell ref="B34:C34"/>
    <mergeCell ref="E68:F68"/>
    <mergeCell ref="E76:F76"/>
    <mergeCell ref="E65:F65"/>
    <mergeCell ref="E67:F67"/>
    <mergeCell ref="E69:F69"/>
    <mergeCell ref="E70:F70"/>
    <mergeCell ref="D71:F71"/>
    <mergeCell ref="E56:E57"/>
    <mergeCell ref="E58:E59"/>
    <mergeCell ref="E60:E61"/>
    <mergeCell ref="E72:F72"/>
    <mergeCell ref="E73:F73"/>
    <mergeCell ref="B86:C86"/>
    <mergeCell ref="B49:C49"/>
    <mergeCell ref="B50:C50"/>
    <mergeCell ref="B53:C53"/>
    <mergeCell ref="B62:C62"/>
    <mergeCell ref="B80:C80"/>
    <mergeCell ref="B81:C81"/>
    <mergeCell ref="B82:C82"/>
    <mergeCell ref="B83:C83"/>
    <mergeCell ref="B84:C84"/>
    <mergeCell ref="B75:C75"/>
    <mergeCell ref="B76:C76"/>
    <mergeCell ref="B73:C73"/>
    <mergeCell ref="B74:C74"/>
    <mergeCell ref="B78:C78"/>
    <mergeCell ref="E89:F89"/>
    <mergeCell ref="B5:F6"/>
    <mergeCell ref="B12:F12"/>
    <mergeCell ref="D66:F66"/>
    <mergeCell ref="F46:F50"/>
    <mergeCell ref="F51:F53"/>
    <mergeCell ref="F54:F55"/>
    <mergeCell ref="F56:F57"/>
    <mergeCell ref="F58:F59"/>
    <mergeCell ref="F60:F61"/>
    <mergeCell ref="E51:E53"/>
    <mergeCell ref="E54:E55"/>
    <mergeCell ref="E82:F82"/>
    <mergeCell ref="E83:F83"/>
    <mergeCell ref="E84:F84"/>
    <mergeCell ref="B85:C85"/>
    <mergeCell ref="E88:F88"/>
    <mergeCell ref="E85:F85"/>
    <mergeCell ref="E86:F86"/>
    <mergeCell ref="E77:F77"/>
    <mergeCell ref="E78:F78"/>
    <mergeCell ref="E79:F79"/>
    <mergeCell ref="E80:F80"/>
    <mergeCell ref="E81:F81"/>
  </mergeCells>
  <phoneticPr fontId="13" type="noConversion"/>
  <pageMargins left="0.7" right="0.7" top="0.75" bottom="0.75" header="0.3" footer="0.3"/>
  <pageSetup paperSize="9" scale="59" orientation="portrait" r:id="rId1"/>
  <rowBreaks count="1" manualBreakCount="1">
    <brk id="89" min="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77DD-5EDC-4F6A-A18E-BB1FDB61003B}">
  <dimension ref="B1:H89"/>
  <sheetViews>
    <sheetView showGridLines="0" zoomScaleNormal="100" workbookViewId="0">
      <selection activeCell="B4" sqref="B4"/>
    </sheetView>
  </sheetViews>
  <sheetFormatPr defaultColWidth="8.7265625" defaultRowHeight="14" x14ac:dyDescent="0.3"/>
  <cols>
    <col min="1" max="1" width="5.7265625" style="2" customWidth="1"/>
    <col min="2" max="3" width="20.7265625" style="2" customWidth="1"/>
    <col min="4" max="5" width="45.7265625" style="2" customWidth="1"/>
    <col min="6" max="6" width="22.7265625" style="2" hidden="1" customWidth="1"/>
    <col min="7" max="7" width="20.7265625" style="2" hidden="1" customWidth="1"/>
    <col min="8" max="8" width="5.7265625" style="2" hidden="1" customWidth="1"/>
    <col min="9" max="9" width="8.7265625" style="2"/>
    <col min="10" max="10" width="8.7265625" style="2" customWidth="1"/>
    <col min="11" max="16384" width="8.7265625" style="2"/>
  </cols>
  <sheetData>
    <row r="1" spans="2:7" ht="40" customHeight="1" x14ac:dyDescent="0.3">
      <c r="D1" s="180" t="s">
        <v>187</v>
      </c>
      <c r="E1" s="180"/>
      <c r="F1" s="180"/>
    </row>
    <row r="2" spans="2:7" ht="15" customHeight="1" x14ac:dyDescent="0.3">
      <c r="D2" s="3"/>
      <c r="E2" s="3"/>
    </row>
    <row r="3" spans="2:7" ht="15" customHeight="1" x14ac:dyDescent="0.3"/>
    <row r="4" spans="2:7" ht="15" customHeight="1" x14ac:dyDescent="0.3"/>
    <row r="5" spans="2:7" ht="20.149999999999999" customHeight="1" x14ac:dyDescent="0.3">
      <c r="B5" s="155" t="s">
        <v>188</v>
      </c>
      <c r="C5" s="155"/>
      <c r="D5" s="155"/>
      <c r="E5" s="155"/>
      <c r="F5" s="155"/>
      <c r="G5" s="56"/>
    </row>
    <row r="6" spans="2:7" ht="20.149999999999999" customHeight="1" x14ac:dyDescent="0.3">
      <c r="B6" s="155"/>
      <c r="C6" s="155"/>
      <c r="D6" s="155"/>
      <c r="E6" s="155"/>
      <c r="F6" s="155"/>
      <c r="G6" s="56"/>
    </row>
    <row r="7" spans="2:7" ht="20.149999999999999" customHeight="1" x14ac:dyDescent="0.3"/>
    <row r="8" spans="2:7" ht="15" customHeight="1" x14ac:dyDescent="0.3">
      <c r="B8" s="4" t="s">
        <v>179</v>
      </c>
    </row>
    <row r="9" spans="2:7" ht="15" customHeight="1" x14ac:dyDescent="0.3">
      <c r="B9" s="4" t="s">
        <v>0</v>
      </c>
    </row>
    <row r="10" spans="2:7" ht="15" customHeight="1" x14ac:dyDescent="0.3">
      <c r="B10" s="4" t="s">
        <v>180</v>
      </c>
    </row>
    <row r="11" spans="2:7" ht="20.149999999999999" customHeight="1" x14ac:dyDescent="0.3"/>
    <row r="12" spans="2:7" ht="30" customHeight="1" x14ac:dyDescent="0.3">
      <c r="B12" s="156" t="s">
        <v>186</v>
      </c>
      <c r="C12" s="156"/>
      <c r="D12" s="156"/>
      <c r="E12" s="156"/>
      <c r="F12" s="156"/>
      <c r="G12" s="10"/>
    </row>
    <row r="13" spans="2:7" ht="20.149999999999999" customHeight="1" x14ac:dyDescent="0.3"/>
    <row r="14" spans="2:7" ht="15" customHeight="1" x14ac:dyDescent="0.3">
      <c r="B14" s="8" t="s">
        <v>178</v>
      </c>
      <c r="C14" s="8"/>
      <c r="D14" s="1"/>
      <c r="E14" s="1"/>
      <c r="F14" s="1"/>
      <c r="G14" s="4"/>
    </row>
    <row r="15" spans="2:7" ht="15" customHeight="1" x14ac:dyDescent="0.3">
      <c r="B15" s="11" t="s">
        <v>195</v>
      </c>
      <c r="C15" s="11"/>
      <c r="D15" s="7" t="s">
        <v>199</v>
      </c>
      <c r="E15" s="4"/>
      <c r="F15" s="4"/>
      <c r="G15" s="4"/>
    </row>
    <row r="16" spans="2:7" ht="15" customHeight="1" x14ac:dyDescent="0.3">
      <c r="B16" s="11" t="s">
        <v>189</v>
      </c>
      <c r="C16" s="11"/>
      <c r="D16" s="7" t="s">
        <v>200</v>
      </c>
      <c r="E16" s="4"/>
      <c r="F16" s="4"/>
      <c r="G16" s="4"/>
    </row>
    <row r="17" spans="2:7" ht="15" customHeight="1" x14ac:dyDescent="0.3">
      <c r="B17" s="11" t="s">
        <v>14</v>
      </c>
      <c r="C17" s="11"/>
      <c r="D17" s="7" t="s">
        <v>208</v>
      </c>
      <c r="E17" s="4"/>
      <c r="F17" s="4"/>
      <c r="G17" s="4"/>
    </row>
    <row r="18" spans="2:7" ht="15" customHeight="1" x14ac:dyDescent="0.3">
      <c r="B18" s="11" t="s">
        <v>190</v>
      </c>
      <c r="C18" s="11"/>
      <c r="D18" s="7" t="s">
        <v>203</v>
      </c>
      <c r="E18" s="4"/>
      <c r="F18" s="4"/>
      <c r="G18" s="4"/>
    </row>
    <row r="19" spans="2:7" ht="15" customHeight="1" x14ac:dyDescent="0.3">
      <c r="B19" s="11" t="s">
        <v>1</v>
      </c>
      <c r="C19" s="11"/>
      <c r="D19" s="7" t="s">
        <v>166</v>
      </c>
      <c r="E19" s="4"/>
      <c r="F19" s="4"/>
      <c r="G19" s="4"/>
    </row>
    <row r="20" spans="2:7" ht="15" customHeight="1" x14ac:dyDescent="0.3">
      <c r="B20" s="11" t="s">
        <v>191</v>
      </c>
      <c r="C20" s="11"/>
      <c r="D20" s="7" t="s">
        <v>204</v>
      </c>
      <c r="E20" s="4"/>
      <c r="F20" s="4"/>
      <c r="G20" s="4"/>
    </row>
    <row r="21" spans="2:7" ht="20.149999999999999" customHeight="1" x14ac:dyDescent="0.3">
      <c r="B21" s="4"/>
      <c r="C21" s="4"/>
      <c r="D21" s="4"/>
      <c r="E21" s="4"/>
      <c r="F21" s="4"/>
      <c r="G21" s="4"/>
    </row>
    <row r="22" spans="2:7" ht="15" customHeight="1" x14ac:dyDescent="0.3">
      <c r="B22" s="8" t="s">
        <v>2</v>
      </c>
      <c r="C22" s="8"/>
      <c r="D22" s="4"/>
      <c r="E22" s="4"/>
      <c r="F22" s="4"/>
      <c r="G22" s="4"/>
    </row>
    <row r="23" spans="2:7" ht="15" customHeight="1" x14ac:dyDescent="0.3">
      <c r="B23" s="11" t="s">
        <v>3</v>
      </c>
      <c r="C23" s="4"/>
      <c r="D23" s="49" t="s">
        <v>209</v>
      </c>
      <c r="E23" s="51"/>
      <c r="F23" s="4"/>
      <c r="G23" s="4"/>
    </row>
    <row r="24" spans="2:7" ht="15" customHeight="1" x14ac:dyDescent="0.3">
      <c r="B24" s="11" t="s">
        <v>4</v>
      </c>
      <c r="C24" s="4"/>
      <c r="D24" s="49" t="s">
        <v>210</v>
      </c>
      <c r="E24" s="51"/>
      <c r="F24" s="4"/>
      <c r="G24" s="4"/>
    </row>
    <row r="25" spans="2:7" ht="15" customHeight="1" x14ac:dyDescent="0.3">
      <c r="B25" s="11" t="s">
        <v>5</v>
      </c>
      <c r="C25" s="4"/>
      <c r="D25" s="49" t="s">
        <v>203</v>
      </c>
      <c r="E25" s="51"/>
      <c r="F25" s="4"/>
      <c r="G25" s="4"/>
    </row>
    <row r="26" spans="2:7" ht="15" customHeight="1" x14ac:dyDescent="0.3">
      <c r="B26" s="11" t="s">
        <v>6</v>
      </c>
      <c r="C26" s="4"/>
      <c r="D26" s="49" t="s">
        <v>211</v>
      </c>
      <c r="E26" s="51"/>
      <c r="F26" s="4"/>
      <c r="G26" s="4"/>
    </row>
    <row r="27" spans="2:7" ht="15" customHeight="1" x14ac:dyDescent="0.3">
      <c r="B27" s="11" t="s">
        <v>7</v>
      </c>
      <c r="C27" s="4"/>
      <c r="D27" s="12" t="s">
        <v>212</v>
      </c>
      <c r="E27" s="52"/>
      <c r="F27" s="4"/>
      <c r="G27" s="4"/>
    </row>
    <row r="28" spans="2:7" ht="15" customHeight="1" x14ac:dyDescent="0.3">
      <c r="B28" s="11" t="s">
        <v>8</v>
      </c>
      <c r="C28" s="4"/>
      <c r="D28" s="12" t="s">
        <v>213</v>
      </c>
      <c r="E28" s="52"/>
      <c r="F28" s="4"/>
      <c r="G28" s="4"/>
    </row>
    <row r="29" spans="2:7" ht="15" customHeight="1" x14ac:dyDescent="0.3">
      <c r="B29" s="11" t="s">
        <v>9</v>
      </c>
      <c r="C29" s="4"/>
      <c r="D29" s="49"/>
      <c r="E29" s="51"/>
      <c r="F29" s="4"/>
      <c r="G29" s="4"/>
    </row>
    <row r="30" spans="2:7" ht="15" customHeight="1" x14ac:dyDescent="0.3">
      <c r="B30" s="11" t="s">
        <v>10</v>
      </c>
      <c r="C30" s="4"/>
      <c r="D30" s="49"/>
      <c r="E30" s="51"/>
      <c r="F30" s="4"/>
      <c r="G30" s="4"/>
    </row>
    <row r="31" spans="2:7" ht="20.149999999999999" customHeight="1" x14ac:dyDescent="0.3">
      <c r="B31" s="4"/>
      <c r="C31" s="4"/>
      <c r="D31" s="4"/>
      <c r="E31" s="4"/>
      <c r="F31" s="4"/>
      <c r="G31" s="4"/>
    </row>
    <row r="32" spans="2:7" ht="35.15" customHeight="1" x14ac:dyDescent="0.3">
      <c r="B32" s="181" t="s">
        <v>192</v>
      </c>
      <c r="C32" s="182"/>
      <c r="D32" s="7" t="s">
        <v>222</v>
      </c>
      <c r="E32" s="4"/>
      <c r="F32" s="4"/>
      <c r="G32" s="4"/>
    </row>
    <row r="33" spans="2:8" ht="40" customHeight="1" x14ac:dyDescent="0.3">
      <c r="B33" s="181" t="s">
        <v>193</v>
      </c>
      <c r="C33" s="182"/>
      <c r="D33" s="7"/>
      <c r="E33" s="4"/>
      <c r="F33" s="4"/>
      <c r="G33" s="4"/>
    </row>
    <row r="34" spans="2:8" ht="50.15" customHeight="1" x14ac:dyDescent="0.3">
      <c r="B34" s="181" t="s">
        <v>194</v>
      </c>
      <c r="C34" s="182"/>
      <c r="D34" s="7"/>
      <c r="E34" s="4"/>
      <c r="F34" s="4"/>
      <c r="G34" s="4"/>
    </row>
    <row r="35" spans="2:8" ht="20.149999999999999" customHeight="1" x14ac:dyDescent="0.3">
      <c r="B35" s="4"/>
      <c r="C35" s="4"/>
      <c r="D35" s="4"/>
      <c r="E35" s="4"/>
      <c r="F35" s="4"/>
      <c r="G35" s="4"/>
    </row>
    <row r="36" spans="2:8" ht="15" customHeight="1" x14ac:dyDescent="0.3">
      <c r="B36" s="13" t="s">
        <v>11</v>
      </c>
      <c r="C36" s="13"/>
      <c r="D36" s="14" t="s">
        <v>214</v>
      </c>
      <c r="E36" s="53"/>
      <c r="F36" s="4"/>
      <c r="G36" s="4"/>
    </row>
    <row r="37" spans="2:8" ht="35.15" customHeight="1" x14ac:dyDescent="0.3">
      <c r="B37" s="181" t="s">
        <v>196</v>
      </c>
      <c r="C37" s="182"/>
      <c r="D37" s="5"/>
      <c r="E37" s="6"/>
      <c r="F37" s="4"/>
      <c r="G37" s="4"/>
    </row>
    <row r="38" spans="2:8" ht="20.149999999999999" customHeight="1" x14ac:dyDescent="0.3">
      <c r="B38" s="4"/>
      <c r="C38" s="4"/>
      <c r="D38" s="6"/>
      <c r="E38" s="6"/>
      <c r="F38" s="4"/>
      <c r="G38" s="4"/>
    </row>
    <row r="39" spans="2:8" ht="15" customHeight="1" x14ac:dyDescent="0.3">
      <c r="B39" s="8" t="s">
        <v>184</v>
      </c>
      <c r="C39" s="4"/>
      <c r="D39" s="4"/>
      <c r="E39" s="4"/>
      <c r="F39" s="4"/>
      <c r="G39" s="4"/>
    </row>
    <row r="40" spans="2:8" ht="15" customHeight="1" x14ac:dyDescent="0.3">
      <c r="B40" s="11" t="s">
        <v>12</v>
      </c>
      <c r="C40" s="4"/>
      <c r="D40" s="7"/>
      <c r="E40" s="4"/>
      <c r="F40" s="4"/>
      <c r="G40" s="4"/>
    </row>
    <row r="41" spans="2:8" ht="15" customHeight="1" x14ac:dyDescent="0.3">
      <c r="B41" s="11" t="s">
        <v>181</v>
      </c>
      <c r="C41" s="4"/>
      <c r="D41" s="7"/>
      <c r="E41" s="4"/>
      <c r="F41" s="4"/>
      <c r="G41" s="4"/>
    </row>
    <row r="42" spans="2:8" ht="15" customHeight="1" x14ac:dyDescent="0.3">
      <c r="B42" s="11" t="s">
        <v>182</v>
      </c>
      <c r="C42" s="4"/>
      <c r="D42" s="7"/>
      <c r="E42" s="4"/>
      <c r="F42" s="4"/>
      <c r="G42" s="4"/>
    </row>
    <row r="43" spans="2:8" ht="20.149999999999999" customHeight="1" x14ac:dyDescent="0.3">
      <c r="B43" s="4"/>
      <c r="C43" s="4"/>
      <c r="D43" s="4"/>
      <c r="E43" s="4"/>
      <c r="F43" s="4"/>
      <c r="G43" s="4"/>
    </row>
    <row r="44" spans="2:8" s="9" customFormat="1" ht="20.149999999999999" customHeight="1" thickBot="1" x14ac:dyDescent="0.35">
      <c r="B44" s="196" t="s">
        <v>177</v>
      </c>
      <c r="C44" s="196"/>
      <c r="D44" s="16"/>
      <c r="E44" s="16"/>
      <c r="F44" s="16"/>
      <c r="G44" s="15"/>
    </row>
    <row r="45" spans="2:8" s="9" customFormat="1" ht="30" customHeight="1" thickBot="1" x14ac:dyDescent="0.35">
      <c r="B45" s="17" t="s">
        <v>185</v>
      </c>
      <c r="C45" s="18"/>
      <c r="D45" s="19" t="s">
        <v>167</v>
      </c>
      <c r="E45" s="20" t="s">
        <v>168</v>
      </c>
      <c r="F45" s="21" t="s">
        <v>169</v>
      </c>
    </row>
    <row r="46" spans="2:8" s="9" customFormat="1" ht="15" customHeight="1" x14ac:dyDescent="0.3">
      <c r="B46" s="22" t="s">
        <v>206</v>
      </c>
      <c r="C46" s="23"/>
      <c r="D46" s="24" t="s">
        <v>207</v>
      </c>
      <c r="E46" s="202">
        <f>+D49*0.45</f>
        <v>27</v>
      </c>
      <c r="F46" s="162">
        <v>220004</v>
      </c>
    </row>
    <row r="47" spans="2:8" s="9" customFormat="1" ht="70" customHeight="1" x14ac:dyDescent="0.3">
      <c r="B47" s="25" t="s">
        <v>170</v>
      </c>
      <c r="C47" s="26"/>
      <c r="D47" s="59" t="s">
        <v>216</v>
      </c>
      <c r="E47" s="205"/>
      <c r="F47" s="163"/>
      <c r="G47" s="50" t="s">
        <v>201</v>
      </c>
      <c r="H47" s="9">
        <v>0.45</v>
      </c>
    </row>
    <row r="48" spans="2:8" s="9" customFormat="1" ht="15" customHeight="1" x14ac:dyDescent="0.3">
      <c r="B48" s="25" t="s">
        <v>215</v>
      </c>
      <c r="C48" s="26"/>
      <c r="D48" s="58" t="s">
        <v>217</v>
      </c>
      <c r="E48" s="205"/>
      <c r="F48" s="163"/>
      <c r="G48" s="50"/>
    </row>
    <row r="49" spans="2:7" s="9" customFormat="1" ht="15" customHeight="1" x14ac:dyDescent="0.3">
      <c r="B49" s="172" t="s">
        <v>171</v>
      </c>
      <c r="C49" s="173"/>
      <c r="D49" s="27">
        <v>60</v>
      </c>
      <c r="E49" s="205"/>
      <c r="F49" s="163"/>
    </row>
    <row r="50" spans="2:7" s="9" customFormat="1" ht="15" customHeight="1" thickBot="1" x14ac:dyDescent="0.35">
      <c r="B50" s="174" t="s">
        <v>172</v>
      </c>
      <c r="C50" s="175"/>
      <c r="D50" s="28">
        <v>45299</v>
      </c>
      <c r="E50" s="203"/>
      <c r="F50" s="164"/>
    </row>
    <row r="51" spans="2:7" s="9" customFormat="1" ht="15" customHeight="1" x14ac:dyDescent="0.3">
      <c r="B51" s="22" t="s">
        <v>173</v>
      </c>
      <c r="C51" s="23"/>
      <c r="D51" s="29"/>
      <c r="E51" s="202">
        <v>0</v>
      </c>
      <c r="F51" s="162">
        <v>220004</v>
      </c>
    </row>
    <row r="52" spans="2:7" s="9" customFormat="1" ht="70" customHeight="1" x14ac:dyDescent="0.3">
      <c r="B52" s="25" t="s">
        <v>170</v>
      </c>
      <c r="C52" s="26"/>
      <c r="D52" s="30"/>
      <c r="E52" s="205"/>
      <c r="F52" s="163"/>
      <c r="G52" s="50" t="s">
        <v>201</v>
      </c>
    </row>
    <row r="53" spans="2:7" s="9" customFormat="1" ht="15" customHeight="1" thickBot="1" x14ac:dyDescent="0.35">
      <c r="B53" s="172" t="s">
        <v>172</v>
      </c>
      <c r="C53" s="173"/>
      <c r="D53" s="31"/>
      <c r="E53" s="203"/>
      <c r="F53" s="164"/>
    </row>
    <row r="54" spans="2:7" s="9" customFormat="1" ht="50.15" customHeight="1" x14ac:dyDescent="0.3">
      <c r="B54" s="22" t="s">
        <v>174</v>
      </c>
      <c r="C54" s="23"/>
      <c r="D54" s="29" t="s">
        <v>218</v>
      </c>
      <c r="E54" s="202">
        <v>5</v>
      </c>
      <c r="F54" s="162">
        <v>220005</v>
      </c>
      <c r="G54" s="50" t="s">
        <v>202</v>
      </c>
    </row>
    <row r="55" spans="2:7" s="9" customFormat="1" ht="15" customHeight="1" thickBot="1" x14ac:dyDescent="0.35">
      <c r="B55" s="25" t="s">
        <v>172</v>
      </c>
      <c r="C55" s="26"/>
      <c r="D55" s="31">
        <v>45299</v>
      </c>
      <c r="E55" s="205"/>
      <c r="F55" s="164"/>
    </row>
    <row r="56" spans="2:7" s="9" customFormat="1" ht="50.15" customHeight="1" x14ac:dyDescent="0.3">
      <c r="B56" s="22" t="s">
        <v>197</v>
      </c>
      <c r="C56" s="23"/>
      <c r="D56" s="29"/>
      <c r="E56" s="202">
        <v>0</v>
      </c>
      <c r="F56" s="162">
        <v>220005</v>
      </c>
      <c r="G56" s="50" t="s">
        <v>202</v>
      </c>
    </row>
    <row r="57" spans="2:7" s="9" customFormat="1" ht="15" customHeight="1" thickBot="1" x14ac:dyDescent="0.35">
      <c r="B57" s="25" t="s">
        <v>172</v>
      </c>
      <c r="C57" s="26"/>
      <c r="D57" s="31"/>
      <c r="E57" s="203"/>
      <c r="F57" s="164"/>
    </row>
    <row r="58" spans="2:7" s="9" customFormat="1" ht="50.15" customHeight="1" x14ac:dyDescent="0.3">
      <c r="B58" s="22" t="s">
        <v>198</v>
      </c>
      <c r="C58" s="23"/>
      <c r="D58" s="29"/>
      <c r="E58" s="202">
        <v>0</v>
      </c>
      <c r="F58" s="162">
        <v>220005</v>
      </c>
      <c r="G58" s="50" t="s">
        <v>202</v>
      </c>
    </row>
    <row r="59" spans="2:7" s="9" customFormat="1" ht="15" customHeight="1" thickBot="1" x14ac:dyDescent="0.35">
      <c r="B59" s="25" t="s">
        <v>172</v>
      </c>
      <c r="C59" s="26"/>
      <c r="D59" s="31"/>
      <c r="E59" s="203"/>
      <c r="F59" s="164"/>
    </row>
    <row r="60" spans="2:7" s="9" customFormat="1" ht="50.15" customHeight="1" x14ac:dyDescent="0.3">
      <c r="B60" s="22" t="s">
        <v>175</v>
      </c>
      <c r="C60" s="23"/>
      <c r="D60" s="29"/>
      <c r="E60" s="202">
        <v>0</v>
      </c>
      <c r="F60" s="162">
        <v>220005</v>
      </c>
      <c r="G60" s="50" t="s">
        <v>202</v>
      </c>
    </row>
    <row r="61" spans="2:7" s="9" customFormat="1" ht="15" customHeight="1" thickBot="1" x14ac:dyDescent="0.35">
      <c r="B61" s="25" t="s">
        <v>172</v>
      </c>
      <c r="C61" s="26"/>
      <c r="D61" s="31"/>
      <c r="E61" s="203"/>
      <c r="F61" s="164"/>
    </row>
    <row r="62" spans="2:7" s="9" customFormat="1" ht="15" customHeight="1" thickBot="1" x14ac:dyDescent="0.35">
      <c r="B62" s="176" t="s">
        <v>176</v>
      </c>
      <c r="C62" s="177"/>
      <c r="D62" s="32"/>
      <c r="E62" s="33">
        <f>SUM(E46:E61)</f>
        <v>32</v>
      </c>
      <c r="F62" s="34"/>
    </row>
    <row r="63" spans="2:7" ht="20.149999999999999" customHeight="1" x14ac:dyDescent="0.3">
      <c r="B63" s="4"/>
      <c r="C63" s="4"/>
      <c r="D63" s="4"/>
      <c r="E63" s="4"/>
      <c r="F63" s="4"/>
      <c r="G63" s="4"/>
    </row>
    <row r="64" spans="2:7" ht="15" customHeight="1" x14ac:dyDescent="0.3">
      <c r="B64" s="35" t="s">
        <v>13</v>
      </c>
      <c r="C64" s="36"/>
      <c r="D64" s="37"/>
      <c r="E64" s="187"/>
      <c r="F64" s="188"/>
      <c r="G64" s="4"/>
    </row>
    <row r="65" spans="2:7" ht="15" customHeight="1" x14ac:dyDescent="0.3">
      <c r="B65" s="38"/>
      <c r="C65" s="39"/>
      <c r="D65" s="39"/>
      <c r="E65" s="185"/>
      <c r="F65" s="186"/>
      <c r="G65" s="4"/>
    </row>
    <row r="66" spans="2:7" ht="15" customHeight="1" x14ac:dyDescent="0.3">
      <c r="B66" s="194" t="s">
        <v>14</v>
      </c>
      <c r="C66" s="195"/>
      <c r="D66" s="204"/>
      <c r="E66" s="152"/>
      <c r="F66" s="153"/>
      <c r="G66" s="4"/>
    </row>
    <row r="67" spans="2:7" ht="20.149999999999999" customHeight="1" x14ac:dyDescent="0.3">
      <c r="B67" s="42" t="s">
        <v>15</v>
      </c>
      <c r="C67" s="43"/>
      <c r="D67" s="39"/>
      <c r="E67" s="187"/>
      <c r="F67" s="188"/>
      <c r="G67" s="4"/>
    </row>
    <row r="68" spans="2:7" ht="20.149999999999999" customHeight="1" x14ac:dyDescent="0.3">
      <c r="B68" s="42"/>
      <c r="C68" s="43"/>
      <c r="D68" s="54" t="s">
        <v>201</v>
      </c>
      <c r="E68" s="183" t="s">
        <v>205</v>
      </c>
      <c r="F68" s="183"/>
      <c r="G68" s="4"/>
    </row>
    <row r="69" spans="2:7" ht="15" customHeight="1" x14ac:dyDescent="0.3">
      <c r="B69" s="194"/>
      <c r="C69" s="195"/>
      <c r="D69" s="44">
        <f>E46+E51</f>
        <v>27</v>
      </c>
      <c r="E69" s="189">
        <f>E54+E56+E58+E60</f>
        <v>5</v>
      </c>
      <c r="F69" s="189"/>
      <c r="G69" s="4"/>
    </row>
    <row r="70" spans="2:7" ht="15" customHeight="1" x14ac:dyDescent="0.3">
      <c r="B70" s="40"/>
      <c r="C70" s="55"/>
      <c r="D70" s="57"/>
      <c r="E70" s="190"/>
      <c r="F70" s="191"/>
      <c r="G70" s="4"/>
    </row>
    <row r="71" spans="2:7" ht="15" customHeight="1" x14ac:dyDescent="0.3">
      <c r="B71" s="194" t="s">
        <v>16</v>
      </c>
      <c r="C71" s="195"/>
      <c r="D71" s="192">
        <f>SUM(D69:E69)</f>
        <v>32</v>
      </c>
      <c r="E71" s="192"/>
      <c r="F71" s="192"/>
      <c r="G71" s="4"/>
    </row>
    <row r="72" spans="2:7" ht="15" customHeight="1" x14ac:dyDescent="0.3">
      <c r="B72" s="38"/>
      <c r="C72" s="39"/>
      <c r="D72" s="39"/>
      <c r="E72" s="152"/>
      <c r="F72" s="153"/>
      <c r="G72" s="4"/>
    </row>
    <row r="73" spans="2:7" ht="15" customHeight="1" x14ac:dyDescent="0.3">
      <c r="B73" s="178" t="s">
        <v>17</v>
      </c>
      <c r="C73" s="179"/>
      <c r="D73" s="45" t="s">
        <v>18</v>
      </c>
      <c r="E73" s="200" t="s">
        <v>18</v>
      </c>
      <c r="F73" s="200"/>
      <c r="G73" s="193"/>
    </row>
    <row r="74" spans="2:7" ht="15" customHeight="1" x14ac:dyDescent="0.3">
      <c r="B74" s="178" t="s">
        <v>19</v>
      </c>
      <c r="C74" s="179"/>
      <c r="D74" s="45" t="s">
        <v>20</v>
      </c>
      <c r="E74" s="200" t="s">
        <v>20</v>
      </c>
      <c r="F74" s="200"/>
      <c r="G74" s="193"/>
    </row>
    <row r="75" spans="2:7" ht="15" customHeight="1" x14ac:dyDescent="0.3">
      <c r="B75" s="178" t="s">
        <v>21</v>
      </c>
      <c r="C75" s="179"/>
      <c r="D75" s="45">
        <v>234567</v>
      </c>
      <c r="E75" s="200">
        <v>234567</v>
      </c>
      <c r="F75" s="200"/>
      <c r="G75" s="4"/>
    </row>
    <row r="76" spans="2:7" ht="15" customHeight="1" x14ac:dyDescent="0.3">
      <c r="B76" s="178" t="s">
        <v>22</v>
      </c>
      <c r="C76" s="179"/>
      <c r="D76" s="45">
        <v>89123</v>
      </c>
      <c r="E76" s="200">
        <v>89123</v>
      </c>
      <c r="F76" s="200"/>
      <c r="G76" s="4"/>
    </row>
    <row r="77" spans="2:7" ht="15" customHeight="1" x14ac:dyDescent="0.3">
      <c r="B77" s="178" t="s">
        <v>23</v>
      </c>
      <c r="C77" s="179"/>
      <c r="D77" s="46" t="s">
        <v>183</v>
      </c>
      <c r="E77" s="201" t="s">
        <v>183</v>
      </c>
      <c r="F77" s="201"/>
      <c r="G77" s="4"/>
    </row>
    <row r="78" spans="2:7" ht="15" customHeight="1" x14ac:dyDescent="0.3">
      <c r="B78" s="178" t="s">
        <v>24</v>
      </c>
      <c r="C78" s="179"/>
      <c r="D78" s="46" t="s">
        <v>25</v>
      </c>
      <c r="E78" s="201" t="s">
        <v>25</v>
      </c>
      <c r="F78" s="201"/>
      <c r="G78" s="4"/>
    </row>
    <row r="79" spans="2:7" ht="15" customHeight="1" x14ac:dyDescent="0.3">
      <c r="B79" s="178" t="s">
        <v>24</v>
      </c>
      <c r="C79" s="179"/>
      <c r="D79" s="46" t="s">
        <v>26</v>
      </c>
      <c r="E79" s="201" t="s">
        <v>26</v>
      </c>
      <c r="F79" s="201"/>
      <c r="G79" s="4"/>
    </row>
    <row r="80" spans="2:7" ht="15" customHeight="1" x14ac:dyDescent="0.3">
      <c r="B80" s="178" t="s">
        <v>27</v>
      </c>
      <c r="C80" s="179"/>
      <c r="D80" s="46"/>
      <c r="E80" s="201"/>
      <c r="F80" s="201"/>
      <c r="G80" s="4"/>
    </row>
    <row r="81" spans="2:7" ht="15" customHeight="1" x14ac:dyDescent="0.3">
      <c r="B81" s="168" t="s">
        <v>28</v>
      </c>
      <c r="C81" s="169"/>
      <c r="D81" s="41"/>
      <c r="E81" s="200"/>
      <c r="F81" s="200"/>
      <c r="G81" s="4"/>
    </row>
    <row r="82" spans="2:7" ht="15" customHeight="1" x14ac:dyDescent="0.3">
      <c r="B82" s="168" t="s">
        <v>29</v>
      </c>
      <c r="C82" s="169"/>
      <c r="D82" s="41"/>
      <c r="E82" s="200"/>
      <c r="F82" s="200"/>
      <c r="G82" s="4"/>
    </row>
    <row r="83" spans="2:7" ht="15" customHeight="1" x14ac:dyDescent="0.3">
      <c r="B83" s="168" t="s">
        <v>30</v>
      </c>
      <c r="C83" s="169"/>
      <c r="D83" s="41"/>
      <c r="E83" s="200"/>
      <c r="F83" s="200"/>
      <c r="G83" s="4"/>
    </row>
    <row r="84" spans="2:7" ht="15" customHeight="1" x14ac:dyDescent="0.3">
      <c r="B84" s="168" t="s">
        <v>31</v>
      </c>
      <c r="C84" s="169"/>
      <c r="D84" s="41"/>
      <c r="E84" s="200"/>
      <c r="F84" s="200"/>
      <c r="G84" s="4"/>
    </row>
    <row r="85" spans="2:7" ht="15" customHeight="1" x14ac:dyDescent="0.3">
      <c r="B85" s="168" t="s">
        <v>32</v>
      </c>
      <c r="C85" s="169"/>
      <c r="D85" s="41"/>
      <c r="E85" s="200"/>
      <c r="F85" s="200"/>
      <c r="G85" s="4"/>
    </row>
    <row r="86" spans="2:7" ht="15" customHeight="1" x14ac:dyDescent="0.3">
      <c r="B86" s="170"/>
      <c r="C86" s="171"/>
      <c r="D86" s="41"/>
      <c r="E86" s="200"/>
      <c r="F86" s="200"/>
      <c r="G86" s="4"/>
    </row>
    <row r="87" spans="2:7" ht="15" customHeight="1" x14ac:dyDescent="0.3">
      <c r="B87" s="42" t="s">
        <v>33</v>
      </c>
      <c r="C87" s="42"/>
      <c r="D87" s="41" t="s">
        <v>34</v>
      </c>
      <c r="E87" s="200" t="s">
        <v>34</v>
      </c>
      <c r="F87" s="200"/>
      <c r="G87" s="4"/>
    </row>
    <row r="88" spans="2:7" ht="15" customHeight="1" x14ac:dyDescent="0.3">
      <c r="B88" s="42" t="s">
        <v>35</v>
      </c>
      <c r="C88" s="42"/>
      <c r="D88" s="41" t="str">
        <f>CONCATENATE(D73,".",D74,".",F46,".",D75,".",D76,".",D77,".",D78,".",D79)</f>
        <v>UNN.FN345.220004.234567.89123.000.0000.00000</v>
      </c>
      <c r="E88" s="200" t="str">
        <f>CONCATENATE(E73,".",E74,".",F54,".",E75,".",E76,".",E77,".",E78,".",E79)</f>
        <v>UNN.FN345.220005.234567.89123.000.0000.00000</v>
      </c>
      <c r="F88" s="200" t="str">
        <f t="shared" ref="F88" si="0">CONCATENATE(F73,".",F74,".",H46,".",F75,".",F76,".",F77,".",F78,".",F79)</f>
        <v>.......</v>
      </c>
      <c r="G88" s="4"/>
    </row>
    <row r="89" spans="2:7" ht="15" customHeight="1" x14ac:dyDescent="0.3">
      <c r="B89" s="47"/>
      <c r="C89" s="48"/>
      <c r="D89" s="48"/>
      <c r="E89" s="152"/>
      <c r="F89" s="153"/>
      <c r="G89" s="4"/>
    </row>
  </sheetData>
  <sheetProtection sheet="1" objects="1" scenarios="1" selectLockedCells="1"/>
  <mergeCells count="68">
    <mergeCell ref="B34:C34"/>
    <mergeCell ref="D1:F1"/>
    <mergeCell ref="B5:F6"/>
    <mergeCell ref="B12:F12"/>
    <mergeCell ref="B32:C32"/>
    <mergeCell ref="B33:C33"/>
    <mergeCell ref="E56:E57"/>
    <mergeCell ref="F56:F57"/>
    <mergeCell ref="B37:C37"/>
    <mergeCell ref="B44:C44"/>
    <mergeCell ref="E46:E50"/>
    <mergeCell ref="F46:F50"/>
    <mergeCell ref="B49:C49"/>
    <mergeCell ref="B50:C50"/>
    <mergeCell ref="E51:E53"/>
    <mergeCell ref="F51:F53"/>
    <mergeCell ref="B53:C53"/>
    <mergeCell ref="E54:E55"/>
    <mergeCell ref="F54:F55"/>
    <mergeCell ref="B69:C69"/>
    <mergeCell ref="E69:F69"/>
    <mergeCell ref="E58:E59"/>
    <mergeCell ref="F58:F59"/>
    <mergeCell ref="E60:E61"/>
    <mergeCell ref="F60:F61"/>
    <mergeCell ref="B62:C62"/>
    <mergeCell ref="E64:F64"/>
    <mergeCell ref="E65:F65"/>
    <mergeCell ref="B66:C66"/>
    <mergeCell ref="D66:F66"/>
    <mergeCell ref="E67:F67"/>
    <mergeCell ref="E68:F68"/>
    <mergeCell ref="B76:C76"/>
    <mergeCell ref="E76:F76"/>
    <mergeCell ref="E70:F70"/>
    <mergeCell ref="B71:C71"/>
    <mergeCell ref="D71:F71"/>
    <mergeCell ref="E72:F72"/>
    <mergeCell ref="B73:C73"/>
    <mergeCell ref="E73:F73"/>
    <mergeCell ref="G73:G74"/>
    <mergeCell ref="B74:C74"/>
    <mergeCell ref="E74:F74"/>
    <mergeCell ref="B75:C75"/>
    <mergeCell ref="E75:F75"/>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E87:F87"/>
    <mergeCell ref="E88:F88"/>
    <mergeCell ref="E89:F89"/>
  </mergeCells>
  <hyperlinks>
    <hyperlink ref="D20" r:id="rId1" xr:uid="{6E0A11F0-C5D4-4177-91DC-BEB31202B65C}"/>
  </hyperlinks>
  <pageMargins left="0.7" right="0.7" top="0.75" bottom="0.75" header="0.3" footer="0.3"/>
  <pageSetup paperSize="9" scale="59" orientation="portrait" r:id="rId2"/>
  <rowBreaks count="1" manualBreakCount="1">
    <brk id="89" min="1" max="4"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37C6-E15E-455F-A15C-8D7ECC58D8B9}">
  <dimension ref="A1:EA17"/>
  <sheetViews>
    <sheetView workbookViewId="0"/>
  </sheetViews>
  <sheetFormatPr defaultColWidth="9.1796875" defaultRowHeight="14" x14ac:dyDescent="0.3"/>
  <cols>
    <col min="1" max="1" width="27.7265625" style="106" customWidth="1"/>
    <col min="2" max="2" width="30.7265625" style="106" customWidth="1"/>
    <col min="3" max="3" width="35.7265625" style="106" customWidth="1"/>
    <col min="4" max="4" width="15.7265625" style="106" customWidth="1"/>
    <col min="5" max="5" width="40.7265625" style="106" customWidth="1"/>
    <col min="6" max="6" width="10.7265625" style="106" customWidth="1"/>
    <col min="7" max="10" width="16.1796875" style="106" hidden="1" customWidth="1"/>
    <col min="11" max="11" width="24.26953125" style="106" hidden="1" customWidth="1"/>
    <col min="12" max="16" width="29.81640625" style="106" hidden="1" customWidth="1"/>
    <col min="17" max="17" width="9.453125" style="106" hidden="1" customWidth="1"/>
    <col min="18" max="18" width="15" style="106" hidden="1" customWidth="1"/>
    <col min="19" max="19" width="27.7265625" style="106" customWidth="1"/>
    <col min="20" max="20" width="6.7265625" style="106" customWidth="1"/>
    <col min="21" max="21" width="10.1796875" style="106" hidden="1" customWidth="1"/>
    <col min="22" max="22" width="8.1796875" style="106" hidden="1" customWidth="1"/>
    <col min="23" max="23" width="12.81640625" style="106" hidden="1" customWidth="1"/>
    <col min="24" max="24" width="19.81640625" style="106" hidden="1" customWidth="1"/>
    <col min="25" max="25" width="11.81640625" style="106" hidden="1" customWidth="1"/>
    <col min="26" max="26" width="26" style="106" hidden="1" customWidth="1"/>
    <col min="27" max="27" width="11" style="106" hidden="1" customWidth="1"/>
    <col min="28" max="28" width="22.54296875" style="106" hidden="1" customWidth="1"/>
    <col min="29" max="29" width="19" style="106" hidden="1" customWidth="1"/>
    <col min="30" max="30" width="7.54296875" style="106" hidden="1" customWidth="1"/>
    <col min="31" max="31" width="18.54296875" style="106" hidden="1" customWidth="1"/>
    <col min="32" max="32" width="30.7265625" style="107" customWidth="1"/>
    <col min="33" max="33" width="32.7265625" style="106" hidden="1" customWidth="1"/>
    <col min="34" max="35" width="25.7265625" style="106" customWidth="1"/>
    <col min="36" max="36" width="20.7265625" style="106" customWidth="1"/>
    <col min="37" max="37" width="35.7265625" style="106" customWidth="1"/>
    <col min="38" max="38" width="32.453125" style="106" hidden="1" customWidth="1"/>
    <col min="39" max="39" width="15.7265625" style="106" hidden="1" customWidth="1"/>
    <col min="40" max="40" width="15.54296875" style="106" hidden="1" customWidth="1"/>
    <col min="41" max="41" width="21" style="106" hidden="1" customWidth="1"/>
    <col min="42" max="42" width="20.7265625" style="106" customWidth="1"/>
    <col min="43" max="43" width="14.81640625" style="106" hidden="1" customWidth="1"/>
    <col min="44" max="44" width="20.54296875" style="106" hidden="1" customWidth="1"/>
    <col min="45" max="45" width="25.7265625" style="106" customWidth="1"/>
    <col min="46" max="46" width="15.7265625" style="106" customWidth="1"/>
    <col min="47" max="47" width="14" style="106" hidden="1" customWidth="1"/>
    <col min="48" max="48" width="21.81640625" style="106" hidden="1" customWidth="1"/>
    <col min="49" max="52" width="25.7265625" style="106" customWidth="1"/>
    <col min="53" max="54" width="15.7265625" style="106" customWidth="1"/>
    <col min="55" max="55" width="25.7265625" style="106" customWidth="1"/>
    <col min="56" max="56" width="11.453125" style="106" hidden="1" customWidth="1"/>
    <col min="57" max="57" width="40.7265625" style="106" customWidth="1"/>
    <col min="58" max="58" width="20.7265625" style="106" customWidth="1"/>
    <col min="59" max="59" width="18.1796875" style="106" customWidth="1"/>
    <col min="60" max="60" width="15.7265625" style="106" customWidth="1"/>
    <col min="61" max="61" width="22.453125" style="106" hidden="1" customWidth="1"/>
    <col min="62" max="62" width="27.54296875" style="106" hidden="1" customWidth="1"/>
    <col min="63" max="63" width="18.26953125" style="106" hidden="1" customWidth="1"/>
    <col min="64" max="64" width="23.54296875" style="106" hidden="1" customWidth="1"/>
    <col min="65" max="65" width="23.26953125" style="106" hidden="1" customWidth="1"/>
    <col min="66" max="66" width="17.7265625" style="106" hidden="1" customWidth="1"/>
    <col min="67" max="67" width="18.1796875" style="106" hidden="1" customWidth="1"/>
    <col min="68" max="72" width="29.81640625" style="106" hidden="1" customWidth="1"/>
    <col min="73" max="73" width="19.7265625" style="106" hidden="1" customWidth="1"/>
    <col min="74" max="74" width="15.7265625" style="106" customWidth="1"/>
    <col min="75" max="76" width="11.453125" style="106" hidden="1" customWidth="1"/>
    <col min="77" max="77" width="24.81640625" style="106" hidden="1" customWidth="1"/>
    <col min="78" max="82" width="11.453125" style="106" hidden="1" customWidth="1"/>
    <col min="83" max="88" width="12.54296875" style="106" hidden="1" customWidth="1"/>
    <col min="89" max="93" width="20.26953125" style="106" hidden="1" customWidth="1"/>
    <col min="94" max="98" width="16.81640625" style="106" hidden="1" customWidth="1"/>
    <col min="99" max="99" width="14.1796875" style="106" hidden="1" customWidth="1"/>
    <col min="100" max="100" width="10.7265625" style="106" customWidth="1"/>
    <col min="101" max="101" width="30.7265625" style="106" customWidth="1"/>
    <col min="102" max="102" width="45.7265625" style="106" customWidth="1"/>
    <col min="103" max="103" width="17" style="106" hidden="1" customWidth="1"/>
    <col min="104" max="104" width="28.7265625" style="106" hidden="1" customWidth="1"/>
    <col min="105" max="105" width="28.453125" style="106" hidden="1" customWidth="1"/>
    <col min="106" max="106" width="24.81640625" style="106" hidden="1" customWidth="1"/>
    <col min="107" max="115" width="16.54296875" style="106" hidden="1" customWidth="1"/>
    <col min="116" max="121" width="17.81640625" style="106" hidden="1" customWidth="1"/>
    <col min="122" max="126" width="25.54296875" style="106" hidden="1" customWidth="1"/>
    <col min="127" max="131" width="22.1796875" style="106" hidden="1" customWidth="1"/>
    <col min="132" max="16384" width="9.1796875" style="106"/>
  </cols>
  <sheetData>
    <row r="1" spans="1:131" s="93" customFormat="1" ht="15" customHeight="1" x14ac:dyDescent="0.3">
      <c r="A1" s="86"/>
      <c r="B1" s="87"/>
      <c r="C1" s="88"/>
      <c r="D1" s="88"/>
      <c r="E1" s="88"/>
      <c r="F1" s="89"/>
      <c r="G1" s="87"/>
      <c r="H1" s="87"/>
      <c r="I1" s="87"/>
      <c r="J1" s="90"/>
      <c r="K1" s="89"/>
      <c r="L1" s="89"/>
      <c r="M1" s="89"/>
      <c r="N1" s="89"/>
      <c r="O1" s="89"/>
      <c r="P1" s="89"/>
      <c r="Q1" s="89"/>
      <c r="R1" s="89"/>
      <c r="S1" s="87"/>
      <c r="T1" s="86"/>
      <c r="U1" s="87"/>
      <c r="V1" s="87"/>
      <c r="W1" s="87"/>
      <c r="X1" s="89"/>
      <c r="Y1" s="91"/>
      <c r="Z1" s="89"/>
      <c r="AA1" s="89"/>
      <c r="AB1" s="89"/>
      <c r="AC1" s="89"/>
      <c r="AD1" s="89"/>
      <c r="AE1" s="89"/>
      <c r="AF1" s="92"/>
      <c r="AG1" s="89"/>
      <c r="AH1" s="89"/>
      <c r="AI1" s="89"/>
      <c r="AJ1" s="89"/>
      <c r="AK1" s="89"/>
      <c r="AL1" s="89"/>
      <c r="AM1" s="89"/>
      <c r="AN1" s="89"/>
      <c r="AO1" s="89"/>
      <c r="AP1" s="89"/>
      <c r="AQ1" s="89"/>
      <c r="AR1" s="89"/>
      <c r="AS1" s="89"/>
      <c r="AT1" s="89"/>
      <c r="AU1" s="89"/>
      <c r="AV1" s="89"/>
      <c r="AW1" s="89"/>
      <c r="AX1" s="89"/>
      <c r="AZ1" s="94"/>
      <c r="BA1" s="95"/>
      <c r="BB1" s="91"/>
      <c r="BD1" s="91"/>
      <c r="BE1" s="91"/>
      <c r="BF1" s="91"/>
      <c r="BG1" s="91"/>
      <c r="BH1" s="89"/>
      <c r="BI1" s="96"/>
      <c r="BK1" s="86"/>
      <c r="BL1" s="89"/>
      <c r="BM1" s="89"/>
      <c r="BN1" s="97"/>
      <c r="BO1" s="97"/>
      <c r="BP1" s="98"/>
      <c r="BQ1" s="98"/>
      <c r="BR1" s="98"/>
      <c r="BS1" s="98"/>
      <c r="BT1" s="98"/>
      <c r="BU1" s="91"/>
      <c r="BV1" s="89"/>
      <c r="BW1" s="89"/>
      <c r="BX1" s="89"/>
      <c r="BY1" s="91"/>
      <c r="BZ1" s="91"/>
      <c r="CA1" s="91"/>
      <c r="CB1" s="91"/>
      <c r="CC1" s="98"/>
      <c r="CD1" s="91"/>
      <c r="CE1" s="89"/>
      <c r="CF1" s="91"/>
      <c r="CG1" s="91"/>
      <c r="CH1" s="91"/>
      <c r="CI1" s="91"/>
      <c r="CJ1" s="91"/>
      <c r="CK1" s="91"/>
      <c r="CL1" s="91"/>
      <c r="CP1" s="99"/>
      <c r="CQ1" s="99"/>
      <c r="CR1" s="99"/>
      <c r="CS1" s="99"/>
      <c r="CT1" s="99"/>
      <c r="CU1" s="100"/>
      <c r="CV1" s="101"/>
      <c r="CY1" s="102"/>
      <c r="CZ1" s="91"/>
      <c r="DA1" s="91"/>
      <c r="DB1" s="91"/>
      <c r="DC1" s="91"/>
      <c r="DD1" s="91"/>
      <c r="DE1" s="91"/>
      <c r="DF1" s="91"/>
      <c r="DG1" s="91"/>
      <c r="DH1" s="91"/>
      <c r="DI1" s="91"/>
      <c r="DJ1" s="91"/>
      <c r="DK1" s="91"/>
      <c r="DL1" s="91"/>
      <c r="DM1" s="91"/>
      <c r="DN1" s="91"/>
      <c r="DO1" s="91"/>
      <c r="DP1" s="91"/>
      <c r="DQ1" s="91"/>
      <c r="DW1" s="99"/>
      <c r="DX1" s="99"/>
      <c r="DY1" s="99"/>
      <c r="DZ1" s="99"/>
      <c r="EA1" s="99"/>
    </row>
    <row r="2" spans="1:131" s="93" customFormat="1" ht="15" customHeight="1" x14ac:dyDescent="0.3">
      <c r="A2" s="108" t="s">
        <v>36</v>
      </c>
      <c r="B2" s="98"/>
      <c r="C2" s="103"/>
      <c r="D2" s="103"/>
      <c r="E2" s="103"/>
      <c r="F2" s="109"/>
      <c r="G2" s="98"/>
      <c r="H2" s="98"/>
      <c r="I2" s="98"/>
      <c r="J2" s="104"/>
      <c r="K2" s="109"/>
      <c r="L2" s="109"/>
      <c r="M2" s="109"/>
      <c r="N2" s="109"/>
      <c r="O2" s="109"/>
      <c r="P2" s="109"/>
      <c r="Q2" s="109"/>
      <c r="R2" s="109"/>
      <c r="S2" s="98"/>
      <c r="T2" s="108"/>
      <c r="U2" s="98"/>
      <c r="V2" s="98"/>
      <c r="W2" s="98"/>
      <c r="X2" s="109"/>
      <c r="Y2" s="91"/>
      <c r="Z2" s="109"/>
      <c r="AA2" s="109"/>
      <c r="AB2" s="109"/>
      <c r="AC2" s="109"/>
      <c r="AD2" s="109"/>
      <c r="AE2" s="109"/>
      <c r="AF2" s="110"/>
      <c r="AG2" s="109"/>
      <c r="AH2" s="109"/>
      <c r="AI2" s="109"/>
      <c r="AJ2" s="109"/>
      <c r="AK2" s="109"/>
      <c r="AL2" s="109"/>
      <c r="AM2" s="109"/>
      <c r="AN2" s="109"/>
      <c r="AO2" s="109"/>
      <c r="AP2" s="109"/>
      <c r="AQ2" s="109"/>
      <c r="AR2" s="109"/>
      <c r="AS2" s="109"/>
      <c r="AT2" s="109"/>
      <c r="AU2" s="109"/>
      <c r="AV2" s="109"/>
      <c r="AW2" s="109"/>
      <c r="AX2" s="109"/>
      <c r="AZ2" s="94"/>
      <c r="BA2" s="111"/>
      <c r="BB2" s="91"/>
      <c r="BD2" s="91"/>
      <c r="BE2" s="91"/>
      <c r="BF2" s="91"/>
      <c r="BG2" s="91"/>
      <c r="BH2" s="109"/>
      <c r="BI2" s="96"/>
      <c r="BK2" s="86"/>
      <c r="BL2" s="109"/>
      <c r="BM2" s="109"/>
      <c r="BN2" s="97"/>
      <c r="BO2" s="97"/>
      <c r="BP2" s="98"/>
      <c r="BQ2" s="98"/>
      <c r="BR2" s="98"/>
      <c r="BS2" s="98"/>
      <c r="BT2" s="98"/>
      <c r="BU2" s="91"/>
      <c r="BV2" s="109"/>
      <c r="BW2" s="109"/>
      <c r="BX2" s="109"/>
      <c r="BY2" s="91"/>
      <c r="BZ2" s="91"/>
      <c r="CA2" s="91"/>
      <c r="CB2" s="91"/>
      <c r="CC2" s="98"/>
      <c r="CD2" s="91"/>
      <c r="CE2" s="89"/>
      <c r="CF2" s="91"/>
      <c r="CG2" s="91"/>
      <c r="CH2" s="91"/>
      <c r="CI2" s="91"/>
      <c r="CJ2" s="91"/>
      <c r="CK2" s="91"/>
      <c r="CL2" s="91"/>
      <c r="CP2" s="99"/>
      <c r="CQ2" s="99"/>
      <c r="CR2" s="99"/>
      <c r="CS2" s="99"/>
      <c r="CT2" s="99"/>
      <c r="CU2" s="100"/>
      <c r="CV2" s="101"/>
      <c r="CY2" s="102"/>
      <c r="CZ2" s="91"/>
      <c r="DA2" s="91"/>
      <c r="DB2" s="91"/>
      <c r="DC2" s="91"/>
      <c r="DD2" s="91"/>
      <c r="DE2" s="91"/>
      <c r="DF2" s="91"/>
      <c r="DG2" s="91"/>
      <c r="DH2" s="91"/>
      <c r="DI2" s="91"/>
      <c r="DJ2" s="91"/>
      <c r="DK2" s="91"/>
      <c r="DL2" s="91"/>
      <c r="DM2" s="91"/>
      <c r="DN2" s="91"/>
      <c r="DO2" s="91"/>
      <c r="DP2" s="91"/>
      <c r="DQ2" s="91"/>
      <c r="DW2" s="99"/>
      <c r="DX2" s="99"/>
      <c r="DY2" s="99"/>
      <c r="DZ2" s="99"/>
      <c r="EA2" s="99"/>
    </row>
    <row r="3" spans="1:131" s="93" customFormat="1" ht="15" customHeight="1" x14ac:dyDescent="0.3">
      <c r="A3" s="112" t="s">
        <v>37</v>
      </c>
      <c r="B3" s="98"/>
      <c r="C3" s="103"/>
      <c r="D3" s="103"/>
      <c r="E3" s="103"/>
      <c r="F3" s="113"/>
      <c r="G3" s="98"/>
      <c r="H3" s="98"/>
      <c r="I3" s="98"/>
      <c r="J3" s="104"/>
      <c r="K3" s="113"/>
      <c r="L3" s="113"/>
      <c r="M3" s="113"/>
      <c r="N3" s="113"/>
      <c r="O3" s="113"/>
      <c r="P3" s="113"/>
      <c r="Q3" s="113"/>
      <c r="R3" s="113"/>
      <c r="S3" s="98"/>
      <c r="T3" s="112"/>
      <c r="U3" s="98"/>
      <c r="V3" s="98"/>
      <c r="W3" s="98"/>
      <c r="X3" s="113"/>
      <c r="Y3" s="91"/>
      <c r="Z3" s="113"/>
      <c r="AA3" s="113"/>
      <c r="AB3" s="113"/>
      <c r="AC3" s="113"/>
      <c r="AD3" s="113"/>
      <c r="AE3" s="113"/>
      <c r="AF3" s="114"/>
      <c r="AG3" s="113"/>
      <c r="AH3" s="113"/>
      <c r="AI3" s="113"/>
      <c r="AJ3" s="113"/>
      <c r="AK3" s="113"/>
      <c r="AL3" s="113"/>
      <c r="AM3" s="113"/>
      <c r="AN3" s="113"/>
      <c r="AO3" s="113"/>
      <c r="AP3" s="113"/>
      <c r="AQ3" s="113"/>
      <c r="AR3" s="113"/>
      <c r="AS3" s="113"/>
      <c r="AT3" s="113"/>
      <c r="AU3" s="113"/>
      <c r="AV3" s="113"/>
      <c r="AW3" s="113"/>
      <c r="AX3" s="113"/>
      <c r="AZ3" s="94" t="s">
        <v>38</v>
      </c>
      <c r="BA3" s="115"/>
      <c r="BB3" s="91"/>
      <c r="BD3" s="91"/>
      <c r="BE3" s="91"/>
      <c r="BF3" s="91"/>
      <c r="BG3" s="91"/>
      <c r="BH3" s="113"/>
      <c r="BI3" s="96"/>
      <c r="BK3" s="86"/>
      <c r="BL3" s="113"/>
      <c r="BM3" s="113"/>
      <c r="BN3" s="97"/>
      <c r="BO3" s="97"/>
      <c r="BP3" s="98"/>
      <c r="BQ3" s="98"/>
      <c r="BR3" s="98"/>
      <c r="BS3" s="98"/>
      <c r="BT3" s="98"/>
      <c r="BU3" s="91"/>
      <c r="BV3" s="113"/>
      <c r="BW3" s="113"/>
      <c r="BX3" s="113"/>
      <c r="BY3" s="116" t="s">
        <v>39</v>
      </c>
      <c r="BZ3" s="91"/>
      <c r="CA3" s="91"/>
      <c r="CB3" s="91"/>
      <c r="CC3" s="98"/>
      <c r="CD3" s="91"/>
      <c r="CE3" s="89"/>
      <c r="CF3" s="91"/>
      <c r="CG3" s="91"/>
      <c r="CH3" s="91"/>
      <c r="CI3" s="91"/>
      <c r="CJ3" s="91"/>
      <c r="CK3" s="91"/>
      <c r="CL3" s="91"/>
      <c r="CP3" s="99"/>
      <c r="CQ3" s="99"/>
      <c r="CR3" s="99"/>
      <c r="CS3" s="99"/>
      <c r="CT3" s="99"/>
      <c r="CU3" s="100"/>
      <c r="CV3" s="101"/>
      <c r="CY3" s="102"/>
      <c r="CZ3" s="91"/>
      <c r="DA3" s="91"/>
      <c r="DB3" s="91"/>
      <c r="DC3" s="91"/>
      <c r="DD3" s="91"/>
      <c r="DE3" s="91"/>
      <c r="DF3" s="91"/>
      <c r="DG3" s="91"/>
      <c r="DH3" s="91"/>
      <c r="DI3" s="91"/>
      <c r="DJ3" s="91"/>
      <c r="DK3" s="91"/>
      <c r="DL3" s="91"/>
      <c r="DM3" s="91"/>
      <c r="DN3" s="91"/>
      <c r="DO3" s="91"/>
      <c r="DP3" s="91"/>
      <c r="DQ3" s="91"/>
      <c r="DW3" s="99"/>
      <c r="DX3" s="99"/>
      <c r="DY3" s="99"/>
      <c r="DZ3" s="99"/>
      <c r="EA3" s="99"/>
    </row>
    <row r="4" spans="1:131" s="145" customFormat="1" ht="60" customHeight="1" x14ac:dyDescent="0.3">
      <c r="A4" s="127" t="s">
        <v>40</v>
      </c>
      <c r="B4" s="121" t="s">
        <v>41</v>
      </c>
      <c r="C4" s="128" t="s">
        <v>42</v>
      </c>
      <c r="D4" s="128" t="s">
        <v>43</v>
      </c>
      <c r="E4" s="128" t="s">
        <v>44</v>
      </c>
      <c r="F4" s="122" t="s">
        <v>45</v>
      </c>
      <c r="G4" s="129" t="s">
        <v>46</v>
      </c>
      <c r="H4" s="129" t="s">
        <v>47</v>
      </c>
      <c r="I4" s="129" t="s">
        <v>48</v>
      </c>
      <c r="J4" s="129" t="s">
        <v>49</v>
      </c>
      <c r="K4" s="124" t="s">
        <v>50</v>
      </c>
      <c r="L4" s="124" t="s">
        <v>51</v>
      </c>
      <c r="M4" s="124" t="s">
        <v>52</v>
      </c>
      <c r="N4" s="124" t="s">
        <v>53</v>
      </c>
      <c r="O4" s="124" t="s">
        <v>54</v>
      </c>
      <c r="P4" s="124" t="s">
        <v>55</v>
      </c>
      <c r="Q4" s="124" t="s">
        <v>56</v>
      </c>
      <c r="R4" s="124" t="s">
        <v>57</v>
      </c>
      <c r="S4" s="121" t="s">
        <v>58</v>
      </c>
      <c r="T4" s="130" t="s">
        <v>59</v>
      </c>
      <c r="U4" s="129" t="s">
        <v>60</v>
      </c>
      <c r="V4" s="129" t="s">
        <v>61</v>
      </c>
      <c r="W4" s="129" t="s">
        <v>62</v>
      </c>
      <c r="X4" s="124" t="s">
        <v>63</v>
      </c>
      <c r="Y4" s="124" t="s">
        <v>64</v>
      </c>
      <c r="Z4" s="124" t="s">
        <v>65</v>
      </c>
      <c r="AA4" s="124" t="s">
        <v>66</v>
      </c>
      <c r="AB4" s="124" t="s">
        <v>67</v>
      </c>
      <c r="AC4" s="124" t="s">
        <v>68</v>
      </c>
      <c r="AD4" s="124" t="s">
        <v>69</v>
      </c>
      <c r="AE4" s="124" t="s">
        <v>70</v>
      </c>
      <c r="AF4" s="123" t="s">
        <v>71</v>
      </c>
      <c r="AG4" s="124" t="s">
        <v>72</v>
      </c>
      <c r="AH4" s="122" t="s">
        <v>73</v>
      </c>
      <c r="AI4" s="122" t="s">
        <v>74</v>
      </c>
      <c r="AJ4" s="122" t="s">
        <v>75</v>
      </c>
      <c r="AK4" s="122" t="s">
        <v>76</v>
      </c>
      <c r="AL4" s="124" t="s">
        <v>77</v>
      </c>
      <c r="AM4" s="124" t="s">
        <v>78</v>
      </c>
      <c r="AN4" s="124" t="s">
        <v>79</v>
      </c>
      <c r="AO4" s="124" t="s">
        <v>80</v>
      </c>
      <c r="AP4" s="122" t="s">
        <v>81</v>
      </c>
      <c r="AQ4" s="124" t="s">
        <v>82</v>
      </c>
      <c r="AR4" s="124" t="s">
        <v>83</v>
      </c>
      <c r="AS4" s="122" t="s">
        <v>84</v>
      </c>
      <c r="AT4" s="122" t="s">
        <v>85</v>
      </c>
      <c r="AU4" s="124" t="s">
        <v>86</v>
      </c>
      <c r="AV4" s="124" t="s">
        <v>87</v>
      </c>
      <c r="AW4" s="122" t="s">
        <v>88</v>
      </c>
      <c r="AX4" s="122" t="s">
        <v>89</v>
      </c>
      <c r="AY4" s="130" t="s">
        <v>90</v>
      </c>
      <c r="AZ4" s="123" t="s">
        <v>91</v>
      </c>
      <c r="BA4" s="122" t="s">
        <v>92</v>
      </c>
      <c r="BB4" s="122" t="s">
        <v>93</v>
      </c>
      <c r="BC4" s="130" t="s">
        <v>94</v>
      </c>
      <c r="BD4" s="124" t="s">
        <v>95</v>
      </c>
      <c r="BE4" s="131" t="s">
        <v>96</v>
      </c>
      <c r="BF4" s="131" t="s">
        <v>97</v>
      </c>
      <c r="BG4" s="131" t="s">
        <v>98</v>
      </c>
      <c r="BH4" s="131" t="s">
        <v>99</v>
      </c>
      <c r="BI4" s="124" t="s">
        <v>100</v>
      </c>
      <c r="BJ4" s="124" t="s">
        <v>101</v>
      </c>
      <c r="BK4" s="124" t="s">
        <v>102</v>
      </c>
      <c r="BL4" s="124" t="s">
        <v>103</v>
      </c>
      <c r="BM4" s="124" t="s">
        <v>104</v>
      </c>
      <c r="BN4" s="132" t="s">
        <v>105</v>
      </c>
      <c r="BO4" s="124" t="s">
        <v>106</v>
      </c>
      <c r="BP4" s="124" t="s">
        <v>107</v>
      </c>
      <c r="BQ4" s="124" t="s">
        <v>237</v>
      </c>
      <c r="BR4" s="124" t="s">
        <v>238</v>
      </c>
      <c r="BS4" s="124" t="s">
        <v>239</v>
      </c>
      <c r="BT4" s="124" t="s">
        <v>240</v>
      </c>
      <c r="BU4" s="124" t="s">
        <v>108</v>
      </c>
      <c r="BV4" s="131" t="s">
        <v>109</v>
      </c>
      <c r="BW4" s="124" t="s">
        <v>110</v>
      </c>
      <c r="BX4" s="124" t="s">
        <v>111</v>
      </c>
      <c r="BY4" s="124" t="s">
        <v>112</v>
      </c>
      <c r="BZ4" s="124" t="s">
        <v>113</v>
      </c>
      <c r="CA4" s="124" t="s">
        <v>114</v>
      </c>
      <c r="CB4" s="124" t="s">
        <v>115</v>
      </c>
      <c r="CC4" s="124" t="s">
        <v>116</v>
      </c>
      <c r="CD4" s="124" t="s">
        <v>117</v>
      </c>
      <c r="CE4" s="124" t="s">
        <v>118</v>
      </c>
      <c r="CF4" s="124" t="s">
        <v>119</v>
      </c>
      <c r="CG4" s="124" t="s">
        <v>120</v>
      </c>
      <c r="CH4" s="124" t="s">
        <v>121</v>
      </c>
      <c r="CI4" s="124" t="s">
        <v>122</v>
      </c>
      <c r="CJ4" s="124" t="s">
        <v>123</v>
      </c>
      <c r="CK4" s="124" t="s">
        <v>124</v>
      </c>
      <c r="CL4" s="124" t="s">
        <v>125</v>
      </c>
      <c r="CM4" s="124" t="s">
        <v>126</v>
      </c>
      <c r="CN4" s="124" t="s">
        <v>127</v>
      </c>
      <c r="CO4" s="124" t="s">
        <v>128</v>
      </c>
      <c r="CP4" s="124" t="s">
        <v>129</v>
      </c>
      <c r="CQ4" s="124" t="s">
        <v>130</v>
      </c>
      <c r="CR4" s="124" t="s">
        <v>131</v>
      </c>
      <c r="CS4" s="124" t="s">
        <v>132</v>
      </c>
      <c r="CT4" s="124" t="s">
        <v>133</v>
      </c>
      <c r="CU4" s="133" t="s">
        <v>134</v>
      </c>
      <c r="CV4" s="125" t="s">
        <v>135</v>
      </c>
      <c r="CW4" s="126" t="s">
        <v>136</v>
      </c>
      <c r="CX4" s="126" t="s">
        <v>35</v>
      </c>
      <c r="CY4" s="134" t="s">
        <v>137</v>
      </c>
      <c r="CZ4" s="124" t="s">
        <v>138</v>
      </c>
      <c r="DA4" s="135" t="s">
        <v>139</v>
      </c>
      <c r="DB4" s="124" t="s">
        <v>140</v>
      </c>
      <c r="DC4" s="124" t="s">
        <v>141</v>
      </c>
      <c r="DD4" s="124" t="s">
        <v>142</v>
      </c>
      <c r="DE4" s="124" t="s">
        <v>143</v>
      </c>
      <c r="DF4" s="124" t="s">
        <v>144</v>
      </c>
      <c r="DG4" s="124" t="s">
        <v>145</v>
      </c>
      <c r="DH4" s="124" t="s">
        <v>146</v>
      </c>
      <c r="DI4" s="124" t="s">
        <v>147</v>
      </c>
      <c r="DJ4" s="124" t="s">
        <v>148</v>
      </c>
      <c r="DK4" s="124" t="s">
        <v>149</v>
      </c>
      <c r="DL4" s="124" t="s">
        <v>150</v>
      </c>
      <c r="DM4" s="124" t="s">
        <v>151</v>
      </c>
      <c r="DN4" s="124" t="s">
        <v>152</v>
      </c>
      <c r="DO4" s="124" t="s">
        <v>153</v>
      </c>
      <c r="DP4" s="124" t="s">
        <v>154</v>
      </c>
      <c r="DQ4" s="124" t="s">
        <v>155</v>
      </c>
      <c r="DR4" s="124" t="s">
        <v>156</v>
      </c>
      <c r="DS4" s="124" t="s">
        <v>157</v>
      </c>
      <c r="DT4" s="124" t="s">
        <v>158</v>
      </c>
      <c r="DU4" s="124" t="s">
        <v>159</v>
      </c>
      <c r="DV4" s="124" t="s">
        <v>160</v>
      </c>
      <c r="DW4" s="124" t="s">
        <v>161</v>
      </c>
      <c r="DX4" s="124" t="s">
        <v>162</v>
      </c>
      <c r="DY4" s="124" t="s">
        <v>163</v>
      </c>
      <c r="DZ4" s="124" t="s">
        <v>164</v>
      </c>
      <c r="EA4" s="143" t="s">
        <v>165</v>
      </c>
    </row>
    <row r="5" spans="1:131" s="88" customFormat="1" ht="15" customHeight="1" x14ac:dyDescent="0.35">
      <c r="A5" s="118">
        <v>100</v>
      </c>
      <c r="B5" s="118">
        <f>Form!D15</f>
        <v>0</v>
      </c>
      <c r="C5" s="146" t="str">
        <f>CONCATENATE(B5,"-",BV5,"-",A5)</f>
        <v>0-MF "Ref"-100</v>
      </c>
      <c r="D5" s="138" t="s">
        <v>223</v>
      </c>
      <c r="E5" s="138" t="str">
        <f>C5</f>
        <v>0-MF "Ref"-100</v>
      </c>
      <c r="F5" s="118">
        <f>Form!D18</f>
        <v>0</v>
      </c>
      <c r="G5" s="118"/>
      <c r="H5" s="118"/>
      <c r="I5" s="118"/>
      <c r="J5" s="118"/>
      <c r="K5" s="118"/>
      <c r="L5" s="118"/>
      <c r="M5" s="118"/>
      <c r="N5" s="118"/>
      <c r="O5" s="118"/>
      <c r="P5" s="118"/>
      <c r="Q5" s="118"/>
      <c r="R5" s="118"/>
      <c r="S5" s="136" t="s">
        <v>166</v>
      </c>
      <c r="T5" s="118" t="s">
        <v>221</v>
      </c>
      <c r="U5" s="118"/>
      <c r="V5" s="118"/>
      <c r="W5" s="118"/>
      <c r="X5" s="118"/>
      <c r="Y5" s="118"/>
      <c r="Z5" s="118"/>
      <c r="AA5" s="118"/>
      <c r="AB5" s="118"/>
      <c r="AC5" s="118"/>
      <c r="AD5" s="118"/>
      <c r="AE5" s="118"/>
      <c r="AF5" s="118">
        <f>Form!D20</f>
        <v>0</v>
      </c>
      <c r="AG5" s="118"/>
      <c r="AH5" s="118">
        <f>Form!D25</f>
        <v>0</v>
      </c>
      <c r="AI5" s="118">
        <f>Form!D26</f>
        <v>0</v>
      </c>
      <c r="AJ5" s="118">
        <f>Form!D28</f>
        <v>0</v>
      </c>
      <c r="AK5" s="118">
        <f>Form!D29</f>
        <v>0</v>
      </c>
      <c r="AL5" s="118"/>
      <c r="AM5" s="118"/>
      <c r="AN5" s="118"/>
      <c r="AO5" s="118"/>
      <c r="AP5" s="118">
        <f>Form!D24</f>
        <v>0</v>
      </c>
      <c r="AQ5" s="118"/>
      <c r="AR5" s="118"/>
      <c r="AS5" s="118">
        <f>Form!D27</f>
        <v>0</v>
      </c>
      <c r="AT5" s="118">
        <f>Form!D30</f>
        <v>0</v>
      </c>
      <c r="AU5" s="118"/>
      <c r="AV5" s="118"/>
      <c r="AW5" s="118">
        <f>Form!D23</f>
        <v>0</v>
      </c>
      <c r="AX5" s="142" t="s">
        <v>228</v>
      </c>
      <c r="AY5" s="118" t="s">
        <v>224</v>
      </c>
      <c r="AZ5" s="117" t="str">
        <f>Form!D87</f>
        <v>--MF "Ref"</v>
      </c>
      <c r="BA5" s="139">
        <f>Form!D36</f>
        <v>0</v>
      </c>
      <c r="BB5" s="140">
        <f>Form!D26</f>
        <v>0</v>
      </c>
      <c r="BC5" s="138" t="str">
        <f>IF(AZ5&lt;&gt;"",AZ5,"")</f>
        <v>--MF "Ref"</v>
      </c>
      <c r="BD5" s="118"/>
      <c r="BE5" s="49" t="s">
        <v>225</v>
      </c>
      <c r="BF5" s="49" t="s">
        <v>226</v>
      </c>
      <c r="BG5" s="138" t="s">
        <v>229</v>
      </c>
      <c r="BH5" s="49" t="s">
        <v>227</v>
      </c>
      <c r="BI5" s="118"/>
      <c r="BJ5" s="118"/>
      <c r="BK5" s="118"/>
      <c r="BL5" s="118"/>
      <c r="BM5" s="118"/>
      <c r="BN5" s="118"/>
      <c r="BO5" s="118"/>
      <c r="BP5" s="118"/>
      <c r="BQ5" s="118"/>
      <c r="BR5" s="118"/>
      <c r="BS5" s="118"/>
      <c r="BT5" s="118"/>
      <c r="BU5" s="118"/>
      <c r="BV5" s="49" t="s">
        <v>230</v>
      </c>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41">
        <f>Form!D69</f>
        <v>0</v>
      </c>
      <c r="CW5" s="118" t="str">
        <f>+CONCATENATE(Form!D16,"-",B5,"-",AZ5)</f>
        <v>-0---MF "Ref"</v>
      </c>
      <c r="CX5" s="118" t="str">
        <f>Form!D88</f>
        <v>UNN..220004...000.0000.00000</v>
      </c>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44"/>
    </row>
    <row r="6" spans="1:131" s="88" customFormat="1" ht="15" customHeight="1" x14ac:dyDescent="0.35">
      <c r="A6" s="118">
        <v>200</v>
      </c>
      <c r="B6" s="118">
        <f>Form!D15</f>
        <v>0</v>
      </c>
      <c r="C6" s="146" t="str">
        <f>CONCATENATE(B6,"-",BV6,"-",A6)</f>
        <v>0-MF "Ref"-200</v>
      </c>
      <c r="D6" s="138" t="str">
        <f>IF(B6&lt;&gt;"","ORGANIZATION","")</f>
        <v>ORGANIZATION</v>
      </c>
      <c r="E6" s="138" t="str">
        <f>C6</f>
        <v>0-MF "Ref"-200</v>
      </c>
      <c r="F6" s="118">
        <f>Form!D18</f>
        <v>0</v>
      </c>
      <c r="G6" s="118"/>
      <c r="H6" s="118"/>
      <c r="I6" s="118"/>
      <c r="J6" s="118"/>
      <c r="K6" s="118"/>
      <c r="L6" s="118"/>
      <c r="M6" s="118"/>
      <c r="N6" s="118"/>
      <c r="O6" s="118"/>
      <c r="P6" s="118"/>
      <c r="Q6" s="118"/>
      <c r="R6" s="118"/>
      <c r="S6" s="136" t="s">
        <v>166</v>
      </c>
      <c r="T6" s="118" t="s">
        <v>221</v>
      </c>
      <c r="U6" s="118"/>
      <c r="V6" s="118"/>
      <c r="W6" s="118"/>
      <c r="X6" s="118"/>
      <c r="Y6" s="118"/>
      <c r="Z6" s="118"/>
      <c r="AA6" s="118"/>
      <c r="AB6" s="118"/>
      <c r="AC6" s="118"/>
      <c r="AD6" s="118"/>
      <c r="AE6" s="118"/>
      <c r="AF6" s="118">
        <f>Form!D20</f>
        <v>0</v>
      </c>
      <c r="AG6" s="118"/>
      <c r="AH6" s="140">
        <f>Form!D25</f>
        <v>0</v>
      </c>
      <c r="AI6" s="140">
        <f>Form!D26</f>
        <v>0</v>
      </c>
      <c r="AJ6" s="140">
        <f>Form!D28</f>
        <v>0</v>
      </c>
      <c r="AK6" s="140">
        <f>Form!D29</f>
        <v>0</v>
      </c>
      <c r="AL6" s="118"/>
      <c r="AM6" s="118"/>
      <c r="AN6" s="118"/>
      <c r="AO6" s="118"/>
      <c r="AP6" s="140">
        <f>Form!D24</f>
        <v>0</v>
      </c>
      <c r="AQ6" s="118"/>
      <c r="AR6" s="118"/>
      <c r="AS6" s="140">
        <f>Form!D27</f>
        <v>0</v>
      </c>
      <c r="AT6" s="140">
        <f>Form!D30</f>
        <v>0</v>
      </c>
      <c r="AU6" s="118"/>
      <c r="AV6" s="118"/>
      <c r="AW6" s="140">
        <f>Form!D23</f>
        <v>0</v>
      </c>
      <c r="AX6" s="118" t="s">
        <v>228</v>
      </c>
      <c r="AY6" s="118" t="s">
        <v>224</v>
      </c>
      <c r="AZ6" s="118" t="str">
        <f>CONCATENATE(Form!D17,"-",Form!E87)</f>
        <v>---MF "Ref"</v>
      </c>
      <c r="BA6" s="139">
        <f>Form!D36</f>
        <v>0</v>
      </c>
      <c r="BB6" s="140">
        <f>+Form!D26</f>
        <v>0</v>
      </c>
      <c r="BC6" s="138" t="str">
        <f>IF(AZ6&lt;&gt;"",AZ6,"")</f>
        <v>---MF "Ref"</v>
      </c>
      <c r="BD6" s="118"/>
      <c r="BE6" s="49" t="s">
        <v>225</v>
      </c>
      <c r="BF6" s="49" t="s">
        <v>226</v>
      </c>
      <c r="BG6" s="138" t="s">
        <v>229</v>
      </c>
      <c r="BH6" s="49" t="s">
        <v>227</v>
      </c>
      <c r="BI6" s="118"/>
      <c r="BJ6" s="118"/>
      <c r="BK6" s="118"/>
      <c r="BL6" s="118"/>
      <c r="BM6" s="118"/>
      <c r="BN6" s="118"/>
      <c r="BO6" s="118"/>
      <c r="BP6" s="118"/>
      <c r="BQ6" s="118"/>
      <c r="BR6" s="118"/>
      <c r="BS6" s="118"/>
      <c r="BT6" s="118"/>
      <c r="BU6" s="118"/>
      <c r="BV6" s="49" t="s">
        <v>230</v>
      </c>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41">
        <f>Form!E69</f>
        <v>0</v>
      </c>
      <c r="CW6" s="118" t="str">
        <f>+CONCATENATE(Form!D17,"-",B6,"-",AZ6)</f>
        <v>-0----MF "Ref"</v>
      </c>
      <c r="CX6" s="118" t="str">
        <f>Form!E88</f>
        <v>UNN..220005...000.0000.00000</v>
      </c>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44"/>
    </row>
    <row r="13" spans="1:131" ht="14.5" x14ac:dyDescent="0.3">
      <c r="A13" s="119" t="s">
        <v>28</v>
      </c>
      <c r="B13" s="120">
        <f>Form!D81</f>
        <v>0</v>
      </c>
      <c r="C13" s="105">
        <f>Form!E81</f>
        <v>0</v>
      </c>
    </row>
    <row r="14" spans="1:131" ht="14.5" x14ac:dyDescent="0.3">
      <c r="A14" s="119" t="s">
        <v>29</v>
      </c>
      <c r="B14" s="120">
        <f>Form!D82</f>
        <v>0</v>
      </c>
      <c r="C14" s="105">
        <f>Form!E82</f>
        <v>0</v>
      </c>
    </row>
    <row r="15" spans="1:131" ht="14.5" x14ac:dyDescent="0.3">
      <c r="A15" s="119" t="s">
        <v>30</v>
      </c>
      <c r="B15" s="120">
        <f>Form!D83</f>
        <v>0</v>
      </c>
      <c r="C15" s="105">
        <f>Form!E83</f>
        <v>0</v>
      </c>
    </row>
    <row r="16" spans="1:131" ht="14.5" x14ac:dyDescent="0.3">
      <c r="A16" s="119" t="s">
        <v>31</v>
      </c>
      <c r="B16" s="120">
        <f>Form!D84</f>
        <v>0</v>
      </c>
      <c r="C16" s="105">
        <f>Form!E84</f>
        <v>0</v>
      </c>
    </row>
    <row r="17" spans="1:3" ht="14.5" x14ac:dyDescent="0.3">
      <c r="A17" s="119" t="s">
        <v>32</v>
      </c>
      <c r="B17" s="120">
        <f>Form!D85</f>
        <v>0</v>
      </c>
      <c r="C17" s="105">
        <f>Form!E85</f>
        <v>0</v>
      </c>
    </row>
  </sheetData>
  <dataValidations count="7">
    <dataValidation type="textLength" operator="lessThanOrEqual" allowBlank="1" showInputMessage="1" showErrorMessage="1" errorTitle="Invalid Column Length" error="Value is too large for column._x000a__x000a_Please review the column header comment for maximum column length." sqref="BZ1:BZ3" xr:uid="{237FF0F2-EF32-473D-BCB4-9B5A2CD641BE}">
      <formula1>80</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6" xr:uid="{FC1829D2-2411-44C7-A71F-BE56BA6F1257}">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xr:uid="{FE87D851-29C1-4B4E-B884-161004CDCF7E}">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BE5:BE6" xr:uid="{E2D8AD5C-2B04-4A8F-890A-EE9E5BBB8834}">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E1:CE3" xr:uid="{ED31638A-E4E5-49F8-A331-04DD35FEF7E8}">
      <formula1>30</formula1>
    </dataValidation>
    <dataValidation allowBlank="1" showInputMessage="1" showErrorMessage="1" errorTitle="Invalid Value" error="Enter PERSON or ORGANIZATION" sqref="D5:D6" xr:uid="{3CB642C7-8821-45DD-9C11-AA8529DF2828}"/>
    <dataValidation type="textLength" operator="lessThanOrEqual" allowBlank="1" showInputMessage="1" showErrorMessage="1" errorTitle="Invalid Column Length" error="Value is too large for column._x000a__x000a_Please review the column header comment for maximum column length." sqref="BH5:BH6" xr:uid="{4B55A818-C7A2-4758-A341-9A372FE2E3E3}">
      <formula1>25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D125D9537DD54380F6D478E7234AF8" ma:contentTypeVersion="9" ma:contentTypeDescription="Create a new document." ma:contentTypeScope="" ma:versionID="b0baab77f836d59def11e76ca8292ec5">
  <xsd:schema xmlns:xsd="http://www.w3.org/2001/XMLSchema" xmlns:xs="http://www.w3.org/2001/XMLSchema" xmlns:p="http://schemas.microsoft.com/office/2006/metadata/properties" xmlns:ns2="c660445d-b064-436d-b7a8-d1ec034e997b" xmlns:ns3="39ac8746-54c6-40df-85b8-075988d7902c" targetNamespace="http://schemas.microsoft.com/office/2006/metadata/properties" ma:root="true" ma:fieldsID="a78eff30579a7c828f3fbf35ff01939b" ns2:_="" ns3:_="">
    <xsd:import namespace="c660445d-b064-436d-b7a8-d1ec034e997b"/>
    <xsd:import namespace="39ac8746-54c6-40df-85b8-075988d790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0445d-b064-436d-b7a8-d1ec034e9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ac8746-54c6-40df-85b8-075988d790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2E27C-A0E1-4496-886C-7F5ED7D75E2C}">
  <ds:schemaRefs>
    <ds:schemaRef ds:uri="http://schemas.microsoft.com/sharepoint/v3/contenttype/forms"/>
  </ds:schemaRefs>
</ds:datastoreItem>
</file>

<file path=customXml/itemProps2.xml><?xml version="1.0" encoding="utf-8"?>
<ds:datastoreItem xmlns:ds="http://schemas.openxmlformats.org/officeDocument/2006/customXml" ds:itemID="{A76F3E31-3B88-4A6E-B04A-9762226CC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0445d-b064-436d-b7a8-d1ec034e997b"/>
    <ds:schemaRef ds:uri="39ac8746-54c6-40df-85b8-075988d79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64412-1D4F-4B14-815E-38052DBE58B5}">
  <ds:schemaRefs>
    <ds:schemaRef ds:uri="http://purl.org/dc/dcmitype/"/>
    <ds:schemaRef ds:uri="http://schemas.microsoft.com/office/infopath/2007/PartnerControls"/>
    <ds:schemaRef ds:uri="6669c279-2630-41c2-996c-35ed504ae948"/>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928d87bb-5577-4db8-b456-8e0e1cbab63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Example Claim</vt:lpstr>
      <vt:lpstr>Data</vt:lpstr>
      <vt:lpstr>'Example Claim'!Print_Area</vt:lpstr>
      <vt:lpstr>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Keir Tattersdill</dc:creator>
  <cp:keywords/>
  <dc:description/>
  <cp:lastModifiedBy>Keir Tattersdill</cp:lastModifiedBy>
  <cp:revision/>
  <dcterms:created xsi:type="dcterms:W3CDTF">2024-01-08T11:31:11Z</dcterms:created>
  <dcterms:modified xsi:type="dcterms:W3CDTF">2024-12-12T11:14:18Z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0x01010060D125D9537DD54380F6D478E7234AF8</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